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147b7936e244597" /></Relationships>
</file>

<file path=xl/workbook.xml><?xml version="1.0" encoding="utf-8"?>
<x:workbook xmlns:x="http://schemas.openxmlformats.org/spreadsheetml/2006/main">
  <x:sheets>
    <x:sheet xmlns:r="http://schemas.openxmlformats.org/officeDocument/2006/relationships" name="Rencana" sheetId="1" r:id="Rc3a75721e8bc4dc7"/>
    <x:sheet xmlns:r="http://schemas.openxmlformats.org/officeDocument/2006/relationships" name="Pemantauan" sheetId="2" r:id="Rff6fe9a5519041c3"/>
    <x:sheet xmlns:r="http://schemas.openxmlformats.org/officeDocument/2006/relationships" name="Cakupan" sheetId="3" r:id="R29c424968a164ece"/>
    <x:sheet xmlns:r="http://schemas.openxmlformats.org/officeDocument/2006/relationships" name="Petunjuk" sheetId="4" r:id="Rb9e2dbda6e2b42e5"/>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dd mmm yyyy"/>
    <x:numFmt numFmtId="201" formatCode="0"/>
    <x:numFmt numFmtId="202" formatCode="#,##0"/>
  </x:numFmts>
  <x:fonts count="4">
    <x:font>
      <x:sz val="11"/>
      <x:name val="Carlito"/>
    </x:font>
    <x:font>
      <x:sz val="10"/>
      <x:color rgb="FF172432"/>
      <x:name val="Arial"/>
    </x:font>
    <x:font>
      <x:b/>
      <x:sz val="15"/>
      <x:color rgb="FF000000"/>
      <x:name val="Arial"/>
    </x:font>
    <x:font>
      <x:b/>
      <x:sz val="10"/>
      <x:color rgb="FFFFFFFF"/>
      <x:name val="Arial"/>
    </x:font>
  </x:fonts>
  <x:fills count="6">
    <x:fill>
      <x:patternFill patternType="none"/>
    </x:fill>
    <x:fill>
      <x:patternFill patternType="gray125"/>
    </x:fill>
    <x:fill>
      <x:patternFill patternType="solid">
        <x:fgColor rgb="FFFFF1CD"/>
      </x:patternFill>
    </x:fill>
    <x:fill>
      <x:patternFill patternType="solid">
        <x:fgColor rgb="FF17364D"/>
      </x:patternFill>
    </x:fill>
    <x:fill>
      <x:patternFill patternType="solid">
        <x:fgColor rgb="FFF0F4F6"/>
      </x:patternFill>
    </x:fill>
    <x:fill>
      <x:patternFill patternType="solid">
        <x:fgColor rgb="FFFFFFFF"/>
      </x:patternFill>
    </x:fill>
  </x:fills>
  <x:borders count="2">
    <x:border/>
    <x:border>
      <x:bottom style="thin">
        <x:color rgb="FFB3C5D0"/>
      </x:bottom>
    </x:border>
  </x:borders>
  <x:cellStyleXfs count="1">
    <x:xf numFmtId="0" fontId="0" fillId="0" borderId="0"/>
  </x:cellStyleXfs>
  <x:cellXfs count="2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top"/>
    </x:xf>
    <x:xf numFmtId="0" fontId="2" fillId="0" borderId="0" xfId="0" applyNumberFormat="1" applyFont="1" applyFill="1" applyBorder="1" applyAlignment="1">
      <x:alignment vertical="top"/>
    </x:xf>
    <x:xf numFmtId="0" fontId="1" fillId="0" borderId="1" xfId="0" applyNumberFormat="1" applyFont="1" applyFill="1" applyBorder="1" applyAlignment="1">
      <x:alignment vertical="top"/>
    </x:xf>
    <x:xf numFmtId="0" fontId="1" fillId="2" borderId="0" xfId="0" applyNumberFormat="1" applyFont="1" applyFill="1" applyBorder="1" applyAlignment="1">
      <x:alignment vertical="top"/>
    </x:xf>
    <x:xf numFmtId="200" fontId="1" fillId="2" borderId="0" xfId="0" applyNumberFormat="1" applyFont="1" applyFill="1" applyBorder="1" applyAlignment="1">
      <x:alignment vertical="top"/>
    </x:xf>
    <x:xf numFmtId="0" fontId="1" fillId="3" borderId="0" xfId="0" applyNumberFormat="1" applyFont="1" applyFill="1" applyBorder="1" applyAlignment="1">
      <x:alignment vertical="top"/>
    </x:xf>
    <x:xf numFmtId="0" fontId="3" fillId="3" borderId="0" xfId="0" applyNumberFormat="1" applyFont="1" applyFill="1" applyBorder="1" applyAlignment="1">
      <x:alignment vertical="top"/>
    </x:xf>
    <x:xf numFmtId="0" fontId="3" fillId="3" borderId="0" xfId="0" applyNumberFormat="1" applyFont="1" applyFill="1" applyBorder="1" applyAlignment="1">
      <x:alignment vertical="top" wrapText="1"/>
    </x:xf>
    <x:xf numFmtId="0" fontId="3" fillId="3" borderId="0" xfId="0" applyNumberFormat="1" applyFont="1" applyFill="1" applyBorder="1" applyAlignment="1">
      <x:alignment horizontal="center" vertical="top" wrapText="1"/>
    </x:xf>
    <x:xf numFmtId="0" fontId="3" fillId="3" borderId="0" xfId="0" applyNumberFormat="1" applyFont="1" applyFill="1" applyBorder="1" applyAlignment="1">
      <x:alignment horizontal="center" vertical="center" wrapText="1"/>
    </x:xf>
    <x:xf numFmtId="0" fontId="1" fillId="0"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200" fontId="1" fillId="4" borderId="0" xfId="0" applyNumberFormat="1" applyFont="1" applyFill="1" applyBorder="1" applyAlignment="1">
      <x:alignment vertical="top" wrapText="1"/>
    </x:xf>
    <x:xf numFmtId="200" fontId="1" fillId="5" borderId="0" xfId="0" applyNumberFormat="1" applyFont="1" applyFill="1" applyBorder="1" applyAlignment="1">
      <x:alignment vertical="top" wrapText="1"/>
    </x:xf>
    <x:xf numFmtId="201" fontId="1" fillId="4" borderId="0" xfId="0" applyNumberFormat="1" applyFont="1" applyFill="1" applyBorder="1" applyAlignment="1">
      <x:alignment vertical="top" wrapText="1"/>
    </x:xf>
    <x:xf numFmtId="201" fontId="1" fillId="5" borderId="0" xfId="0" applyNumberFormat="1" applyFont="1" applyFill="1" applyBorder="1" applyAlignment="1">
      <x:alignment vertical="top" wrapText="1"/>
    </x:xf>
    <x:xf numFmtId="201" fontId="1" fillId="4" borderId="0" xfId="0" applyNumberFormat="1" applyFont="1" applyFill="1" applyBorder="1" applyAlignment="1">
      <x:alignment horizontal="right" vertical="top" wrapText="1"/>
    </x:xf>
    <x:xf numFmtId="200" fontId="1" fillId="4" borderId="0" xfId="0" applyNumberFormat="1" applyFont="1" applyFill="1" applyBorder="1" applyAlignment="1">
      <x:alignment horizontal="right" vertical="top" wrapText="1"/>
    </x:xf>
    <x:xf numFmtId="201" fontId="1" fillId="5" borderId="0" xfId="0" applyNumberFormat="1" applyFont="1" applyFill="1" applyBorder="1" applyAlignment="1">
      <x:alignment horizontal="right" vertical="top" wrapText="1"/>
    </x:xf>
    <x:xf numFmtId="200" fontId="1" fillId="5" borderId="0" xfId="0" applyNumberFormat="1" applyFont="1" applyFill="1" applyBorder="1" applyAlignment="1">
      <x:alignment horizontal="right" vertical="top" wrapText="1"/>
    </x:xf>
    <x:xf numFmtId="0" fontId="1" fillId="2" borderId="0" xfId="0" applyNumberFormat="1" applyFont="1" applyFill="1" applyBorder="1" applyAlignment="1">
      <x:alignment vertical="top" wrapText="1"/>
    </x:xf>
    <x:xf numFmtId="200" fontId="1" fillId="2" borderId="0" xfId="0" applyNumberFormat="1" applyFont="1" applyFill="1" applyBorder="1" applyAlignment="1">
      <x:alignment vertical="top" wrapText="1"/>
    </x:xf>
    <x:xf numFmtId="202" fontId="1" fillId="2" borderId="0" xfId="0" applyNumberFormat="1" applyFont="1" applyFill="1" applyBorder="1" applyAlignment="1">
      <x:alignment vertical="top" wrapText="1"/>
    </x:xf>
  </x:cellXfs>
  <x:cellStyles count="1">
    <x:cellStyle name="Normal" xfId="0"/>
  </x:cellStyles>
  <x:dxfs count="3">
    <x:dxf>
      <x:font>
        <x:color rgb="FF9C261E"/>
      </x:font>
      <x:fill>
        <x:patternFill patternType="solid">
          <x:bgColor rgb="FFFBE1DF"/>
        </x:patternFill>
      </x:fill>
    </x:dxf>
    <x:dxf>
      <x:font>
        <x:b/>
        <x:color rgb="FF9C261E"/>
      </x:font>
      <x:fill>
        <x:patternFill patternType="solid">
          <x:bgColor rgb="FFFBE1DF"/>
        </x:patternFill>
      </x:fill>
    </x:dxf>
    <x:dxf>
      <x:font>
        <x:color rgb="FF7A5510"/>
      </x:font>
      <x:fill>
        <x:patternFill patternType="solid">
          <x:bgColor rgb="FFFFF1C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84a055884714ff1" /><Relationship Type="http://schemas.openxmlformats.org/officeDocument/2006/relationships/theme" Target="/xl/theme/theme1.xml" Id="Rc66b187101be4de6" /><Relationship Type="http://schemas.openxmlformats.org/officeDocument/2006/relationships/sharedStrings" Target="/xl/sharedStrings.xml" Id="Rc1483922e5de476f" /><Relationship Type="http://schemas.openxmlformats.org/officeDocument/2006/relationships/worksheet" Target="/xl/worksheets/sheet1.xml" Id="Rc3a75721e8bc4dc7" /><Relationship Type="http://schemas.openxmlformats.org/officeDocument/2006/relationships/worksheet" Target="/xl/worksheets/sheet2.xml" Id="Rff6fe9a5519041c3" /><Relationship Type="http://schemas.openxmlformats.org/officeDocument/2006/relationships/worksheet" Target="/xl/worksheets/sheet3.xml" Id="R29c424968a164ece" /><Relationship Type="http://schemas.openxmlformats.org/officeDocument/2006/relationships/worksheet" Target="/xl/worksheets/sheet4.xml" Id="Rb9e2dbda6e2b42e5" /></Relationships>
</file>

<file path=xl/tables/table1.xml><?xml version="1.0" encoding="utf-8"?>
<x:table xmlns:x="http://schemas.openxmlformats.org/spreadsheetml/2006/main" id="1" name="RencanaAksi" displayName="RencanaAksi" ref="A9:P33" headerRowCount="1" totalsRowCount="0" totalsRowShown="0">
  <x:autoFilter ref="A9:P33"/>
  <x:tableColumns count="16">
    <x:tableColumn id="1" name="ID"/>
    <x:tableColumn id="2" name="Prioritas"/>
    <x:tableColumn id="3" name="Agenda"/>
    <x:tableColumn id="4" name="Kegiatan"/>
    <x:tableColumn id="5" name="Keluaran"/>
    <x:tableColumn id="6" name="Calon koordinator"/>
    <x:tableColumn id="7" name="Calon mitra"/>
    <x:tableColumn id="8" name="Mulai hari"/>
    <x:tableColumn id="9" name="Akhir hari"/>
    <x:tableColumn id="10" name="Tenggat"/>
    <x:tableColumn id="11" name="Prasyarat"/>
    <x:tableColumn id="12" name="Komponen biaya"/>
    <x:tableColumn id="13" name="Opsi sumber dana"/>
    <x:tableColumn id="14" name="Risiko dan pengendalian"/>
    <x:tableColumn id="15" name="Kode sumber"/>
    <x:tableColumn id="16" name="Kelompok"/>
  </x:tableColumns>
  <x:tableStyleInfo name="TableStyleMedium2" showFirstColumn="0" showLastColumn="0" showRowStripes="1" showColumnStripes="0"/>
</x:table>
</file>

<file path=xl/tables/table2.xml><?xml version="1.0" encoding="utf-8"?>
<x:table xmlns:x="http://schemas.openxmlformats.org/spreadsheetml/2006/main" id="2" name="PantauAksi" displayName="PantauAksi" ref="A9:O33" headerRowCount="1" totalsRowCount="0" totalsRowShown="0">
  <x:autoFilter ref="A9:O33"/>
  <x:tableColumns count="15">
    <x:tableColumn id="1" name="ID"/>
    <x:tableColumn id="2" name="Agenda"/>
    <x:tableColumn id="3" name="Indikator"/>
    <x:tableColumn id="4" name="Target usulan"/>
    <x:tableColumn id="5" name="Kondisi awal"/>
    <x:tableColumn id="6" name="Capaian aktual"/>
    <x:tableColumn id="7" name="Status"/>
    <x:tableColumn id="8" name="Bukti / tautan"/>
    <x:tableColumn id="9" name="Terverifikasi"/>
    <x:tableColumn id="10" name="Status bukti"/>
    <x:tableColumn id="11" name="Pembaruan terakhir"/>
    <x:tableColumn id="12" name="PIC terkonfirmasi"/>
    <x:tableColumn id="13" name="Langkah berikutnya"/>
    <x:tableColumn id="14" name="RAB usulan Rp"/>
    <x:tableColumn id="15" name="Dana terkonfirmasi Rp"/>
  </x:tableColumns>
  <x:tableStyleInfo name="TableStyleMedium2" showFirstColumn="0" showLastColumn="0" showRowStripes="1" showColumnStripes="0"/>
</x:table>
</file>

<file path=xl/tables/table3.xml><?xml version="1.0" encoding="utf-8"?>
<x:table xmlns:x="http://schemas.openxmlformats.org/spreadsheetml/2006/main" id="3" name="CakupanHasil" displayName="CakupanHasil" ref="A6:C38" headerRowCount="1" totalsRowCount="0" totalsRowShown="0">
  <x:autoFilter ref="A6:C38"/>
  <x:tableColumns count="3">
    <x:tableColumn id="1" name="Kode"/>
    <x:tableColumn id="2" name="Pokok sumber"/>
    <x:tableColumn id="3" name="ID tindak lanjut"/>
  </x:tableColumns>
  <x:tableStyleInfo name="TableStyleMedium2" showFirstColumn="0" showLastColumn="0" showRowStripes="1" showColumnStripes="0"/>
</x:table>
</file>

<file path=xl/tables/table4.xml><?xml version="1.0" encoding="utf-8"?>
<x:table xmlns:x="http://schemas.openxmlformats.org/spreadsheetml/2006/main" id="4" name="PetunjukPenggunaan" displayName="PetunjukPenggunaan" ref="A5:B22" headerRowCount="1" totalsRowCount="0" totalsRowShown="0">
  <x:autoFilter ref="A5:B22"/>
  <x:tableColumns count="2">
    <x:tableColumn id="1" name="Aspek"/>
    <x:tableColumn id="2" name="Ketentua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0b90bfaca796480a" /></Relationships>
</file>

<file path=xl/worksheets/_rels/sheet2.xml.rels>&#65279;<?xml version="1.0" encoding="utf-8"?><Relationships xmlns="http://schemas.openxmlformats.org/package/2006/relationships"><Relationship Type="http://schemas.openxmlformats.org/officeDocument/2006/relationships/table" Target="/xl/tables/table2.xml" Id="Rd8dece123404486a" /></Relationships>
</file>

<file path=xl/worksheets/_rels/sheet3.xml.rels>&#65279;<?xml version="1.0" encoding="utf-8"?><Relationships xmlns="http://schemas.openxmlformats.org/package/2006/relationships"><Relationship Type="http://schemas.openxmlformats.org/officeDocument/2006/relationships/table" Target="/xl/tables/table3.xml" Id="Rcfcd9663855a4904" /></Relationships>
</file>

<file path=xl/worksheets/_rels/sheet4.xml.rels>&#65279;<?xml version="1.0" encoding="utf-8"?><Relationships xmlns="http://schemas.openxmlformats.org/package/2006/relationships"><Relationship Type="http://schemas.openxmlformats.org/officeDocument/2006/relationships/table" Target="/xl/tables/table4.xml" Id="R814c50d87d354576" /></Relationships>
</file>

<file path=xl/worksheets/sheet1.xml><?xml version="1.0" encoding="utf-8"?>
<x:worksheet xmlns:x="http://schemas.openxmlformats.org/spreadsheetml/2006/main">
  <x:sheetPr>
    <x:tabColor rgb="FF17364D"/>
  </x:sheetPr>
  <x:sheetViews>
    <x:sheetView showGridLines="0" workbookViewId="0">
      <x:pane xSplit="3" ySplit="9" topLeftCell="D10" activePane="bottomRight" state="frozen"/>
    </x:sheetView>
  </x:sheetViews>
  <x:sheetFormatPr defaultRowHeight="15"/>
  <x:cols>
    <x:col min="1" max="1" width="7.21999979019165" hidden="0" customWidth="1"/>
    <x:col min="2" max="2" width="12.779999732971191" hidden="0" customWidth="1"/>
    <x:col min="3" max="3" width="22.780000686645508" hidden="0" customWidth="1"/>
    <x:col min="4" max="4" width="39.439998626708984" hidden="0" customWidth="1"/>
    <x:col min="5" max="5" width="34.439998626708984" hidden="0" customWidth="1"/>
    <x:col min="6" max="6" width="29.440000534057617" hidden="0" customWidth="1"/>
    <x:col min="7" max="7" width="30.559999465942383" hidden="0" customWidth="1"/>
    <x:col min="8" max="8" width="8.890000343322754" hidden="0" customWidth="1"/>
    <x:col min="9" max="9" width="8.890000343322754" hidden="0" customWidth="1"/>
    <x:col min="10" max="10" width="11.670000076293945" hidden="0" customWidth="1"/>
    <x:col min="11" max="11" width="24.440000534057617" hidden="0" customWidth="1"/>
    <x:col min="12" max="12" width="30" hidden="0" customWidth="1"/>
    <x:col min="13" max="13" width="33.33000183105469" hidden="0" customWidth="1"/>
    <x:col min="14" max="14" width="36.11000061035156" hidden="0" customWidth="1"/>
    <x:col min="15" max="15" width="24.440000534057617" hidden="0" customWidth="1"/>
    <x:col min="16" max="16" width="25.559999465942383" hidden="0" customWidth="1"/>
  </x:cols>
  <x:sheetData>
    <x:row r="1">
      <x:c r="A1" s="2"/>
      <x:c r="B1" s="2"/>
      <x:c r="C1" s="2"/>
      <x:c r="D1" s="2"/>
      <x:c r="E1" s="2"/>
      <x:c r="F1" s="2"/>
      <x:c r="G1" s="2"/>
      <x:c r="H1" s="2"/>
      <x:c r="I1" s="2"/>
      <x:c r="J1" s="2"/>
      <x:c r="K1" s="2"/>
      <x:c r="L1" s="2"/>
      <x:c r="M1" s="2"/>
      <x:c r="N1" s="2"/>
      <x:c r="O1" s="2"/>
      <x:c r="P1" s="2"/>
    </x:row>
    <x:row r="2" ht="25" customHeight="1">
      <x:c r="A2" s="3" t="str">
        <x:v>Matriks Tindak Lanjut ICSM 2026</x:v>
      </x:c>
      <x:c r="B2" s="2"/>
      <x:c r="C2" s="2"/>
      <x:c r="D2" s="2"/>
      <x:c r="E2" s="2"/>
      <x:c r="F2" s="2"/>
      <x:c r="G2" s="2"/>
      <x:c r="H2" s="2"/>
      <x:c r="I2" s="2"/>
      <x:c r="J2" s="2"/>
      <x:c r="K2" s="2"/>
      <x:c r="L2" s="2"/>
      <x:c r="M2" s="2"/>
      <x:c r="N2" s="2"/>
      <x:c r="O2" s="2"/>
      <x:c r="P2" s="2"/>
    </x:row>
    <x:row r="3">
      <x:c r="A3" s="4"/>
      <x:c r="B3" s="4"/>
      <x:c r="C3" s="4"/>
      <x:c r="D3" s="4"/>
      <x:c r="E3" s="4"/>
      <x:c r="F3" s="4"/>
      <x:c r="G3" s="4"/>
      <x:c r="H3" s="4"/>
      <x:c r="I3" s="4"/>
      <x:c r="J3" s="4"/>
      <x:c r="K3" s="4"/>
      <x:c r="L3" s="4"/>
      <x:c r="M3" s="4"/>
      <x:c r="N3" s="4"/>
      <x:c r="O3" s="4"/>
      <x:c r="P3" s="4"/>
    </x:row>
    <x:row r="4">
      <x:c r="A4" s="2" t="str">
        <x:v>Rancangan 30 September 2026. Semua pelaksana, target, jadwal dan pembiayaan masih usulan.</x:v>
      </x:c>
      <x:c r="B4" s="2"/>
      <x:c r="C4" s="2"/>
      <x:c r="D4" s="2"/>
      <x:c r="E4" s="2"/>
      <x:c r="F4" s="2"/>
      <x:c r="G4" s="2"/>
      <x:c r="H4" s="2"/>
      <x:c r="I4" s="2"/>
      <x:c r="J4" s="2"/>
      <x:c r="K4" s="2"/>
      <x:c r="L4" s="2"/>
      <x:c r="M4" s="2"/>
      <x:c r="N4" s="2"/>
      <x:c r="O4" s="2"/>
      <x:c r="P4" s="2"/>
    </x:row>
    <x:row r="5">
      <x:c r="A5" s="2" t="str">
        <x:v>T0</x:v>
      </x:c>
      <x:c r="B5" s="6"/>
      <x:c r="C5" s="2"/>
      <x:c r="D5" s="2" t="str">
        <x:v>Isi tanggal mulai persiapan yang disepakati. Hari 1 = T0; tenggat kosong sampai T0 diisi.</x:v>
      </x:c>
      <x:c r="E5" s="2"/>
      <x:c r="F5" s="2"/>
      <x:c r="G5" s="2"/>
      <x:c r="H5" s="2"/>
      <x:c r="I5" s="2"/>
      <x:c r="J5" s="2"/>
      <x:c r="K5" s="2"/>
      <x:c r="L5" s="2"/>
      <x:c r="M5" s="2"/>
      <x:c r="N5" s="2"/>
      <x:c r="O5" s="2"/>
      <x:c r="P5" s="2"/>
    </x:row>
    <x:row r="6">
      <x:c r="A6" s="2" t="str">
        <x:v>Aksi</x:v>
      </x:c>
      <x:c r="B6" s="2" t="n">
        <x:f>COUNTA(A10:A33)</x:f>
        <x:v>24</x:v>
      </x:c>
      <x:c r="C6" s="2"/>
      <x:c r="D6" s="2" t="str">
        <x:v>Isian aktual dan anggaran ada pada lembar Pemantauan. Gunakan ID saat menyortir.</x:v>
      </x:c>
      <x:c r="E6" s="2"/>
      <x:c r="F6" s="2"/>
      <x:c r="G6" s="2"/>
      <x:c r="H6" s="2"/>
      <x:c r="I6" s="2"/>
      <x:c r="J6" s="2"/>
      <x:c r="K6" s="2"/>
      <x:c r="L6" s="2"/>
      <x:c r="M6" s="2"/>
      <x:c r="N6" s="2"/>
      <x:c r="O6" s="2"/>
      <x:c r="P6" s="2"/>
    </x:row>
    <x:row r="7">
      <x:c r="A7" s="2" t="str">
        <x:v>Jadwal hari kalender; kegiatan lapangan menunggu mandat, dana, izin dan persetujuan yang relevan.</x:v>
      </x:c>
      <x:c r="B7" s="2"/>
      <x:c r="C7" s="2"/>
      <x:c r="D7" s="2"/>
      <x:c r="E7" s="2"/>
      <x:c r="F7" s="2"/>
      <x:c r="G7" s="2"/>
      <x:c r="H7" s="2"/>
      <x:c r="I7" s="2"/>
      <x:c r="J7" s="2"/>
      <x:c r="K7" s="2"/>
      <x:c r="L7" s="2"/>
      <x:c r="M7" s="2"/>
      <x:c r="N7" s="2"/>
      <x:c r="O7" s="2"/>
      <x:c r="P7" s="2"/>
    </x:row>
    <x:row r="8">
      <x:c r="A8" s="2"/>
      <x:c r="B8" s="2"/>
      <x:c r="C8" s="2"/>
      <x:c r="D8" s="2"/>
      <x:c r="E8" s="2"/>
      <x:c r="F8" s="2"/>
      <x:c r="G8" s="2"/>
      <x:c r="H8" s="2"/>
      <x:c r="I8" s="2"/>
      <x:c r="J8" s="2"/>
      <x:c r="K8" s="2"/>
      <x:c r="L8" s="2"/>
      <x:c r="M8" s="2"/>
      <x:c r="N8" s="2"/>
      <x:c r="O8" s="2"/>
      <x:c r="P8" s="2"/>
    </x:row>
    <x:row r="9" ht="34" customHeight="1">
      <x:c r="A9" s="11" t="str">
        <x:v>ID</x:v>
      </x:c>
      <x:c r="B9" s="11" t="str">
        <x:v>Prioritas</x:v>
      </x:c>
      <x:c r="C9" s="11" t="str">
        <x:v>Agenda</x:v>
      </x:c>
      <x:c r="D9" s="11" t="str">
        <x:v>Kegiatan</x:v>
      </x:c>
      <x:c r="E9" s="11" t="str">
        <x:v>Keluaran</x:v>
      </x:c>
      <x:c r="F9" s="11" t="str">
        <x:v>Calon koordinator</x:v>
      </x:c>
      <x:c r="G9" s="11" t="str">
        <x:v>Calon mitra</x:v>
      </x:c>
      <x:c r="H9" s="11" t="str">
        <x:v>Mulai hari</x:v>
      </x:c>
      <x:c r="I9" s="11" t="str">
        <x:v>Akhir hari</x:v>
      </x:c>
      <x:c r="J9" s="11" t="str">
        <x:v>Tenggat</x:v>
      </x:c>
      <x:c r="K9" s="11" t="str">
        <x:v>Prasyarat</x:v>
      </x:c>
      <x:c r="L9" s="11" t="str">
        <x:v>Komponen biaya</x:v>
      </x:c>
      <x:c r="M9" s="11" t="str">
        <x:v>Opsi sumber dana</x:v>
      </x:c>
      <x:c r="N9" s="11" t="str">
        <x:v>Risiko dan pengendalian</x:v>
      </x:c>
      <x:c r="O9" s="11" t="str">
        <x:v>Kode sumber</x:v>
      </x:c>
      <x:c r="P9" s="11" t="str">
        <x:v>Kelompok</x:v>
      </x:c>
    </x:row>
    <x:row r="10" ht="85" customHeight="1">
      <x:c r="A10" s="13" t="str">
        <x:v>A01</x:v>
      </x:c>
      <x:c r="B10" s="13" t="str">
        <x:v>P1</x:v>
      </x:c>
      <x:c r="C10" s="13" t="str">
        <x:v>Validasi hasil konferensi</x:v>
      </x:c>
      <x:c r="D10" s="13" t="str">
        <x:v>Cocokkan versi final; konfirmasi nama, asal rekomendasi, proses adopsi dan kapasitas penandatangan; pisahkan paparan dari keputusan forum.</x:v>
      </x:c>
      <x:c r="E10" s="13" t="str">
        <x:v>Paket hasil final dan daftar koreksi; berita acara atau keterangan proses pengesahan yang dapat ditelusuri.</x:v>
      </x:c>
      <x:c r="F10" s="13" t="str">
        <x:v>OC ICSM dan PB ISMI</x:v>
      </x:c>
      <x:c r="G10" s="13" t="str">
        <x:v>ISMI Kepri; penyusun dokumen; UMRAH; BTP; ITEBA</x:v>
      </x:c>
      <x:c r="H10" s="19" t="n">
        <x:v>1</x:v>
      </x:c>
      <x:c r="I10" s="19" t="n">
        <x:v>15</x:v>
      </x:c>
      <x:c r="J10" s="20" t="str">
        <x:f>IF($B$5="","",$B$5+I10-1)</x:f>
      </x:c>
      <x:c r="K10" s="13" t="str">
        <x:v>Tidak ada</x:v>
      </x:c>
      <x:c r="L10" s="13" t="str">
        <x:v>Penyuntingan, verifikasi, rapat penyusun, pengarsipan.</x:v>
      </x:c>
      <x:c r="M10" s="13" t="str">
        <x:v>Sumber internal penyelenggara; kontribusi mitra sesuai persetujuan.</x:v>
      </x:c>
      <x:c r="N10" s="13" t="str">
        <x:v>Klaim mewakili pihak tanpa mandat; minta konfirmasi tertulis sebelum atribusi.</x:v>
      </x:c>
      <x:c r="O10" s="13" t="str">
        <x:v>RS1-RS10; PU1-PU5; DA1-DA5; DE1-DE7; IM1-IM5</x:v>
      </x:c>
      <x:c r="P10" s="13" t="str">
        <x:v>A Fondasi pelaksanaan</x:v>
      </x:c>
    </x:row>
    <x:row r="11" ht="85" customHeight="1">
      <x:c r="A11" s="14" t="str">
        <x:v>A02</x:v>
      </x:c>
      <x:c r="B11" s="14" t="str">
        <x:v>P1</x:v>
      </x:c>
      <x:c r="C11" s="14" t="str">
        <x:v>Mandat dan sekretariat tindak lanjut</x:v>
      </x:c>
      <x:c r="D11" s="14" t="str">
        <x:v>Susun TOR, pembagian tugas dan tata kerja; tetapkan penghubung lembaga serta wakil komunitas; sepakati mekanisme keputusan dan konflik kepentingan.</x:v>
      </x:c>
      <x:c r="E11" s="14" t="str">
        <x:v>Tim kecil dengan mandat tertulis dan kalender kerja; daftar penghubung yang bersedia.</x:v>
      </x:c>
      <x:c r="F11" s="14" t="str">
        <x:v>PB ISMI dan ISMI Kepri</x:v>
      </x:c>
      <x:c r="G11" s="14" t="str">
        <x:v>Pemprov Kepri; perguruan tinggi; wakil komunitas</x:v>
      </x:c>
      <x:c r="H11" s="21" t="n">
        <x:v>1</x:v>
      </x:c>
      <x:c r="I11" s="21" t="n">
        <x:v>30</x:v>
      </x:c>
      <x:c r="J11" s="22" t="str">
        <x:f>IF($B$5="","",$B$5+I11-1)</x:f>
      </x:c>
      <x:c r="K11" s="14" t="str">
        <x:v>A01 untuk penggunaan hasil final</x:v>
      </x:c>
      <x:c r="L11" s="14" t="str">
        <x:v>Koordinasi, administrasi, akses pertemuan bagi komunitas.</x:v>
      </x:c>
      <x:c r="M11" s="14" t="str">
        <x:v>Sumber internal dan kontribusi lembaga yang disetujui.</x:v>
      </x:c>
      <x:c r="N11" s="14" t="str">
        <x:v>Forum menambah birokrasi; gunakan tim kecil dan tugas terbatas.</x:v>
      </x:c>
      <x:c r="O11" s="14" t="str">
        <x:v>RS4; RS5; DE2; DE4; IM1</x:v>
      </x:c>
      <x:c r="P11" s="14" t="str">
        <x:v>A Fondasi pelaksanaan</x:v>
      </x:c>
    </x:row>
    <x:row r="12" ht="85" customHeight="1">
      <x:c r="A12" s="13" t="str">
        <x:v>A03</x:v>
      </x:c>
      <x:c r="B12" s="13" t="str">
        <x:v>P1</x:v>
      </x:c>
      <x:c r="C12" s="13" t="str">
        <x:v>Pemetaan kewenangan dan instrumen</x:v>
      </x:c>
      <x:c r="D12" s="13" t="str">
        <x:v>Petakan urusan pusat, provinsi, kabupaten/kota serta instansi sektoral; telaah ruang laut, pelayaran dan pendidikan; pilih instrumen untuk setiap aksi.</x:v>
      </x:c>
      <x:c r="E12" s="13" t="str">
        <x:v>Matriks kewenangan dan daftar instrumen; catatan harmonisasi UNCLOS, SOLAS, MARPOL dan aturan nasional yang relevan.</x:v>
      </x:c>
      <x:c r="F12" s="13" t="str">
        <x:v>Biro Hukum Pemprov Kepri bersama tim hukum perguruan tinggi</x:v>
      </x:c>
      <x:c r="G12" s="13" t="str">
        <x:v>DKP; dinas pendidikan; KSOP; kementerian terkait sesuai bidang</x:v>
      </x:c>
      <x:c r="H12" s="19" t="n">
        <x:v>31</x:v>
      </x:c>
      <x:c r="I12" s="19" t="n">
        <x:v>45</x:v>
      </x:c>
      <x:c r="J12" s="20" t="str">
        <x:f>IF($B$5="","",$B$5+I12-1)</x:f>
      </x:c>
      <x:c r="K12" s="13" t="str">
        <x:v>A02</x:v>
      </x:c>
      <x:c r="L12" s="13" t="str">
        <x:v>Telaah regulasi, konsultasi sektoral, lokakarya terbatas.</x:v>
      </x:c>
      <x:c r="M12" s="13" t="str">
        <x:v>Dukungan riset perguruan tinggi; program instansi bila dialokasikan.</x:v>
      </x:c>
      <x:c r="N12" s="13" t="str">
        <x:v>Tumpang tindih kewenangan; verifikasi peraturan terbaru dan jangan menetapkan kewenangan hanya dari deklarasi.</x:v>
      </x:c>
      <x:c r="O12" s="13" t="str">
        <x:v>RS4; RS5; PU1; PU3; PU5; DA1; DE2; IM1</x:v>
      </x:c>
      <x:c r="P12" s="13" t="str">
        <x:v>A Fondasi pelaksanaan</x:v>
      </x:c>
    </x:row>
    <x:row r="13" ht="85" customHeight="1">
      <x:c r="A13" s="14" t="str">
        <x:v>A04</x:v>
      </x:c>
      <x:c r="B13" s="14" t="str">
        <x:v>P1</x:v>
      </x:c>
      <x:c r="C13" s="14" t="str">
        <x:v>Data awal dan pemilihan lokasi</x:v>
      </x:c>
      <x:c r="D13" s="14" t="str">
        <x:v>Rekonsiliasi angka kapal, labuh dan pelatihan; tetapkan kamus data; pilih lokasi melalui konsultasi; catat pendapatan, akses, lingkungan dan layanan.</x:v>
      </x:c>
      <x:c r="E13" s="14" t="str">
        <x:v>Register sumber data dan protokol baseline; profil lokasi percontohan dengan persetujuan komunitas.</x:v>
      </x:c>
      <x:c r="F13" s="14" t="str">
        <x:v>Tim riset perguruan tinggi dan ISMI Kepri</x:v>
      </x:c>
      <x:c r="G13" s="14" t="str">
        <x:v>Bappeda; DKP; komunitas; operator data maritim</x:v>
      </x:c>
      <x:c r="H13" s="21" t="n">
        <x:v>31</x:v>
      </x:c>
      <x:c r="I13" s="21" t="n">
        <x:v>60</x:v>
      </x:c>
      <x:c r="J13" s="22" t="str">
        <x:f>IF($B$5="","",$B$5+I13-1)</x:f>
      </x:c>
      <x:c r="K13" s="14" t="str">
        <x:v>A02; A03 untuk penggunaan data sektoral</x:v>
      </x:c>
      <x:c r="L13" s="14" t="str">
        <x:v>Survei, transportasi laut, enumerator, pengolahan dan pengamanan data.</x:v>
      </x:c>
      <x:c r="M13" s="14" t="str">
        <x:v>Hibah riset atau dukungan program pemerintah yang disetujui.</x:v>
      </x:c>
      <x:c r="N13" s="14" t="str">
        <x:v>Data sensitif terbuka atau sampel tidak representatif; batasi akses dan nyatakan cakupan.</x:v>
      </x:c>
      <x:c r="O13" s="14" t="str">
        <x:v>RS2; RS3; RS5; DE3; DE4; DA2</x:v>
      </x:c>
      <x:c r="P13" s="14" t="str">
        <x:v>A Fondasi pelaksanaan</x:v>
      </x:c>
    </x:row>
    <x:row r="14" ht="85" customHeight="1">
      <x:c r="A14" s="13" t="str">
        <x:v>A05</x:v>
      </x:c>
      <x:c r="B14" s="13" t="str">
        <x:v>P1</x:v>
      </x:c>
      <x:c r="C14" s="13" t="str">
        <x:v>Pemetaan ruang hidup dan ruang tangkap</x:v>
      </x:c>
      <x:c r="D14" s="13" t="str">
        <x:v>Petakan ruang tangkap musiman, jalur mobilitas dan situs budaya bersama komunitas; identifikasi tumpang tindih; ajukan temuan melalui instrumen yang berwenang.</x:v>
      </x:c>
      <x:c r="E14" s="13" t="str">
        <x:v>Peta partisipatif terbatas dan berkas usulan perlindungan; daftar akses yang perlu dipertahankan.</x:v>
      </x:c>
      <x:c r="F14" s="13" t="str">
        <x:v>DKP Kepri dan pemerintah kabupaten/kota sesuai kewenangan</x:v>
      </x:c>
      <x:c r="G14" s="13" t="str">
        <x:v>Komunitas; tim hukum; tim pemetaan perguruan tinggi</x:v>
      </x:c>
      <x:c r="H14" s="19" t="n">
        <x:v>61</x:v>
      </x:c>
      <x:c r="I14" s="19" t="n">
        <x:v>100</x:v>
      </x:c>
      <x:c r="J14" s="20" t="str">
        <x:f>IF($B$5="","",$B$5+I14-1)</x:f>
      </x:c>
      <x:c r="K14" s="13" t="str">
        <x:v>A03; A04; A06</x:v>
      </x:c>
      <x:c r="L14" s="13" t="str">
        <x:v>Pemetaan, kunjungan laut, konsultasi, telaah rencana ruang.</x:v>
      </x:c>
      <x:c r="M14" s="13" t="str">
        <x:v>Program DKP/pemda atau hibah riset sesuai alokasi.</x:v>
      </x:c>
      <x:c r="N14" s="13" t="str">
        <x:v>Peta dianggap menetapkan hak secara otomatis; beri status usulan dan lindungi koordinat sensitif.</x:v>
      </x:c>
      <x:c r="O14" s="13" t="str">
        <x:v>RS1; RS2; PU1; DE1; DE4; IM2</x:v>
      </x:c>
      <x:c r="P14" s="13" t="str">
        <x:v>B Hak dan penghidupan</x:v>
      </x:c>
    </x:row>
    <x:row r="15" ht="85" customHeight="1">
      <x:c r="A15" s="14" t="str">
        <x:v>A06</x:v>
      </x:c>
      <x:c r="B15" s="14" t="str">
        <x:v>P1</x:v>
      </x:c>
      <x:c r="C15" s="14" t="str">
        <x:v>Perwakilan dan partisipasi bermakna</x:v>
      </x:c>
      <x:c r="D15" s="14" t="str">
        <x:v>Komunitas memilih wakil; sediakan informasi mudah dipahami dan konsultasi terjangkau; catat keberatan serta jawaban; libatkan perempuan dan pemuda.</x:v>
      </x:c>
      <x:c r="E15" s="14" t="str">
        <x:v>Protokol konsultasi dan register tanggapan; pengaturan persetujuan untuk data serta pengetahuan komunitas.</x:v>
      </x:c>
      <x:c r="F15" s="14" t="str">
        <x:v>Sekretariat tindak lanjut bersama wakil komunitas</x:v>
      </x:c>
      <x:c r="G15" s="14" t="str">
        <x:v>Pemda; pendamping independen; perguruan tinggi</x:v>
      </x:c>
      <x:c r="H15" s="21" t="n">
        <x:v>31</x:v>
      </x:c>
      <x:c r="I15" s="21" t="n">
        <x:v>45</x:v>
      </x:c>
      <x:c r="J15" s="22" t="str">
        <x:f>IF($B$5="","",$B$5+I15-1)</x:f>
      </x:c>
      <x:c r="K15" s="14" t="str">
        <x:v>A02</x:v>
      </x:c>
      <x:c r="L15" s="14" t="str">
        <x:v>Akses transportasi, fasilitasi, penerjemahan bila diperlukan.</x:v>
      </x:c>
      <x:c r="M15" s="14" t="str">
        <x:v>Biaya kegiatan penyelenggara/pemda yang disetujui.</x:v>
      </x:c>
      <x:c r="N15" s="14" t="str">
        <x:v>Partisipasi simbolis; komunitas memvalidasi ringkasan dan dapat mencatat ketidaksetujuan.</x:v>
      </x:c>
      <x:c r="O15" s="14" t="str">
        <x:v>RS2; RS6; DE4; DE5; IM2; IM5</x:v>
      </x:c>
      <x:c r="P15" s="14" t="str">
        <x:v>B Hak dan penghidupan</x:v>
      </x:c>
    </x:row>
    <x:row r="16" ht="85" customHeight="1">
      <x:c r="A16" s="13" t="str">
        <x:v>A07</x:v>
      </x:c>
      <x:c r="B16" s="13" t="str">
        <x:v>P1</x:v>
      </x:c>
      <x:c r="C16" s="13" t="str">
        <x:v>Pengaduan dan pendampingan hukum</x:v>
      </x:c>
      <x:c r="D16" s="13" t="str">
        <x:v>Sediakan kanal luring dan daring; triase laporan akses dan kerugian; rujuk kepada instansi/LBH; pantau pemulihan tanpa menjanjikan hasil perkara.</x:v>
      </x:c>
      <x:c r="E16" s="13" t="str">
        <x:v>SOP pengaduan, register kasus terbatas dan jalur rujukan.</x:v>
      </x:c>
      <x:c r="F16" s="13" t="str">
        <x:v>Klinik hukum/LBH mitra yang bersedia</x:v>
      </x:c>
      <x:c r="G16" s="13" t="str">
        <x:v>Komunitas; pemda; DKP; instansi pengawas sesuai kasus</x:v>
      </x:c>
      <x:c r="H16" s="19" t="n">
        <x:v>46</x:v>
      </x:c>
      <x:c r="I16" s="19" t="n">
        <x:v>100</x:v>
      </x:c>
      <x:c r="J16" s="20" t="str">
        <x:f>IF($B$5="","",$B$5+I16-1)</x:f>
      </x:c>
      <x:c r="K16" s="13" t="str">
        <x:v>A02; A03; A06</x:v>
      </x:c>
      <x:c r="L16" s="13" t="str">
        <x:v>Pendampingan, komunikasi, perjalanan, pengelolaan data kasus.</x:v>
      </x:c>
      <x:c r="M16" s="13" t="str">
        <x:v>Dukungan klinik hukum/LBH; program bantuan yang memenuhi syarat.</x:v>
      </x:c>
      <x:c r="N16" s="13" t="str">
        <x:v>Kerahasiaan dan harapan berlebihan; persetujuan pelapor, pembatasan akses dan penjelasan lingkup layanan.</x:v>
      </x:c>
      <x:c r="O16" s="13" t="str">
        <x:v>RS2; RS5; PU1; DE4; IM2</x:v>
      </x:c>
      <x:c r="P16" s="13" t="str">
        <x:v>B Hak dan penghidupan</x:v>
      </x:c>
    </x:row>
    <x:row r="17" ht="85" customHeight="1">
      <x:c r="A17" s="14" t="str">
        <x:v>A08</x:v>
      </x:c>
      <x:c r="B17" s="14" t="str">
        <x:v>P2</x:v>
      </x:c>
      <x:c r="C17" s="14" t="str">
        <x:v>Layanan dasar dan adaptasi penghidupan</x:v>
      </x:c>
      <x:c r="D17" s="14" t="str">
        <x:v>Petakan hambatan pendidikan, kesehatan, administrasi dan keterampilan; susun rujukan layanan sesuai pola mobilitas; pantau perubahan akses.</x:v>
      </x:c>
      <x:c r="E17" s="14" t="str">
        <x:v>Rencana layanan untuk komunitas percontohan dan daftar rujukan keluarga yang menyetujui pendampingan.</x:v>
      </x:c>
      <x:c r="F17" s="14" t="str">
        <x:v>Pemda kabupaten/kota sesuai layanan</x:v>
      </x:c>
      <x:c r="G17" s="14" t="str">
        <x:v>Dinas pendidikan; kesehatan; sosial; desa; komunitas</x:v>
      </x:c>
      <x:c r="H17" s="21" t="n">
        <x:v>61</x:v>
      </x:c>
      <x:c r="I17" s="21" t="n">
        <x:v>180</x:v>
      </x:c>
      <x:c r="J17" s="22" t="str">
        <x:f>IF($B$5="","",$B$5+I17-1)</x:f>
      </x:c>
      <x:c r="K17" s="14" t="str">
        <x:v>A04; A06; A23</x:v>
      </x:c>
      <x:c r="L17" s="14" t="str">
        <x:v>Pendampingan, transportasi layanan, bahan belajar dan pelatihan.</x:v>
      </x:c>
      <x:c r="M17" s="14" t="str">
        <x:v>Program layanan daerah/desa sesuai kewenangan dan penganggaran.</x:v>
      </x:c>
      <x:c r="N17" s="14" t="str">
        <x:v>Program memaksakan pola tinggal menetap; rancang jadwal bersama komunitas.</x:v>
      </x:c>
      <x:c r="O17" s="14" t="str">
        <x:v>RS2; RS3; DA2; DE4; IM2</x:v>
      </x:c>
      <x:c r="P17" s="14" t="str">
        <x:v>B Hak dan penghidupan</x:v>
      </x:c>
    </x:row>
    <x:row r="18" ht="85" customHeight="1">
      <x:c r="A18" s="13" t="str">
        <x:v>A09</x:v>
      </x:c>
      <x:c r="B18" s="13" t="str">
        <x:v>P1</x:v>
      </x:c>
      <x:c r="C18" s="13" t="str">
        <x:v>Perbaikan rantai nilai perikanan</x:v>
      </x:c>
      <x:c r="D18" s="13" t="str">
        <x:v>Pilih satu hambatan utama mutu, es, penyimpanan, pengolahan atau pemasaran; uji solusi skala kecil; catat biaya, harga dan susut hasil.</x:v>
      </x:c>
      <x:c r="E18" s="13" t="str">
        <x:v>1 percontohan rantai nilai dengan pencatatan pendapatan bersih dan protokol lingkungan.</x:v>
      </x:c>
      <x:c r="F18" s="13" t="str">
        <x:v>DKP dan kelompok nelayan percontohan</x:v>
      </x:c>
      <x:c r="G18" s="13" t="str">
        <x:v>Pembeli; penyuluh; pengolah; perguruan tinggi</x:v>
      </x:c>
      <x:c r="H18" s="19" t="n">
        <x:v>61</x:v>
      </x:c>
      <x:c r="I18" s="19" t="n">
        <x:v>180</x:v>
      </x:c>
      <x:c r="J18" s="20" t="str">
        <x:f>IF($B$5="","",$B$5+I18-1)</x:f>
      </x:c>
      <x:c r="K18" s="13" t="str">
        <x:v>A04; A06; A23</x:v>
      </x:c>
      <x:c r="L18" s="13" t="str">
        <x:v>Peralatan yang lolos kelayakan, pelatihan, operasi dan pemeliharaan.</x:v>
      </x:c>
      <x:c r="M18" s="13" t="str">
        <x:v>Program perikanan; kontribusi usaha; pembiayaan layak yang disetujui.</x:v>
      </x:c>
      <x:c r="N18" s="13" t="str">
        <x:v>Omzet naik tetapi laba turun; gunakan pendapatan bersih dan seluruh biaya operasi.</x:v>
      </x:c>
      <x:c r="O18" s="13" t="str">
        <x:v>RS3; RS9; PU4; DA5; DE3; IM3</x:v>
      </x:c>
      <x:c r="P18" s="13" t="str">
        <x:v>C Nilai tambah ekonomi</x:v>
      </x:c>
    </x:row>
    <x:row r="19" ht="85" customHeight="1">
      <x:c r="A19" s="14" t="str">
        <x:v>A10</x:v>
      </x:c>
      <x:c r="B19" s="14" t="str">
        <x:v>P2</x:v>
      </x:c>
      <x:c r="C19" s="14" t="str">
        <x:v>Kelembagaan usaha dan pembiayaan</x:v>
      </x:c>
      <x:c r="D19" s="14" t="str">
        <x:v>Periksa kelompok/koperasi yang sudah ada; benahi pencatatan dan tata kelola; bandingkan syarat pembiayaan; pastikan keputusan anggota.</x:v>
      </x:c>
      <x:c r="E19" s="14" t="str">
        <x:v>Rencana penguatan kelembagaan dan dossier pembiayaan sesuai kemampuan usaha.</x:v>
      </x:c>
      <x:c r="F19" s="14" t="str">
        <x:v>Dinas koperasi bersama DKP</x:v>
      </x:c>
      <x:c r="G19" s="14" t="str">
        <x:v>Kelompok nelayan; lembaga pembiayaan; pendamping usaha</x:v>
      </x:c>
      <x:c r="H19" s="21" t="n">
        <x:v>91</x:v>
      </x:c>
      <x:c r="I19" s="21" t="n">
        <x:v>180</x:v>
      </x:c>
      <x:c r="J19" s="22" t="str">
        <x:f>IF($B$5="","",$B$5+I19-1)</x:f>
      </x:c>
      <x:c r="K19" s="14" t="str">
        <x:v>A04; A06; A09 untuk asumsi usaha</x:v>
      </x:c>
      <x:c r="L19" s="14" t="str">
        <x:v>Pendampingan akuntansi, legalitas, studi usaha dan biaya layanan.</x:v>
      </x:c>
      <x:c r="M19" s="14" t="str">
        <x:v>Program koperasi; kontribusi anggota; kredit hanya setelah kelayakan.</x:v>
      </x:c>
      <x:c r="N19" s="14" t="str">
        <x:v>Utang dan dominasi pengurus; transparansi biaya, pengawasan anggota dan opsi tanpa kredit.</x:v>
      </x:c>
      <x:c r="O19" s="14" t="str">
        <x:v>RS3; RS9; DA5; DE3; IM3</x:v>
      </x:c>
      <x:c r="P19" s="14" t="str">
        <x:v>C Nilai tambah ekonomi</x:v>
      </x:c>
    </x:row>
    <x:row r="20" ht="85" customHeight="1">
      <x:c r="A20" s="13" t="str">
        <x:v>A11</x:v>
      </x:c>
      <x:c r="B20" s="13" t="str">
        <x:v>P2</x:v>
      </x:c>
      <x:c r="C20" s="13" t="str">
        <x:v>Pariwisata bahari berbasis komunitas</x:v>
      </x:c>
      <x:c r="D20" s="13" t="str">
        <x:v>Rancang satu produk wisata bersama komunitas; nilai keselamatan dan daya dukung; tetapkan kepemilikan, akses publik serta pembagian pendapatan.</x:v>
      </x:c>
      <x:c r="E20" s="13" t="str">
        <x:v>Rencana usaha wisata, SOP keselamatan, batas kunjungan dan kesepakatan manfaat.</x:v>
      </x:c>
      <x:c r="F20" s="13" t="str">
        <x:v>Dinas pariwisata dan kelompok komunitas</x:v>
      </x:c>
      <x:c r="G20" s="13" t="str">
        <x:v>BTP; operator wisata; pengelola wilayah; pendamping</x:v>
      </x:c>
      <x:c r="H20" s="19" t="n">
        <x:v>101</x:v>
      </x:c>
      <x:c r="I20" s="19" t="n">
        <x:v>180</x:v>
      </x:c>
      <x:c r="J20" s="20" t="str">
        <x:f>IF($B$5="","",$B$5+I20-1)</x:f>
      </x:c>
      <x:c r="K20" s="13" t="str">
        <x:v>A04; A05; A06; A23</x:v>
      </x:c>
      <x:c r="L20" s="13" t="str">
        <x:v>Studi lokasi, pelatihan, perlengkapan keselamatan dan pengelolaan limbah.</x:v>
      </x:c>
      <x:c r="M20" s="13" t="str">
        <x:v>Program pariwisata; kontribusi usaha yang disepakati.</x:v>
      </x:c>
      <x:c r="N20" s="13" t="str">
        <x:v>Pembatasan akses dan komersialisasi budaya; persetujuan komunitas dan peninjauan berkala.</x:v>
      </x:c>
      <x:c r="O20" s="13" t="str">
        <x:v>RS3; DA4; DE3; IM3</x:v>
      </x:c>
      <x:c r="P20" s="13" t="str">
        <x:v>C Nilai tambah ekonomi</x:v>
      </x:c>
    </x:row>
    <x:row r="21" ht="85" customHeight="1">
      <x:c r="A21" s="14" t="str">
        <x:v>A12</x:v>
      </x:c>
      <x:c r="B21" s="14" t="str">
        <x:v>P3</x:v>
      </x:c>
      <x:c r="C21" s="14" t="str">
        <x:v>Kelayakan farmasi kelautan dan kemitraan</x:v>
      </x:c>
      <x:c r="D21" s="14" t="str">
        <x:v>Pisahkan kajian farmasi kelautan dari pengolahan pangan; nilai kesiapan riset, bahan baku, pasar, lingkungan dan regulasi; uji kontrak model inti-plasma.</x:v>
      </x:c>
      <x:c r="E21" s="14" t="str">
        <x:v>Studi pra-kelayakan dan rekomendasi lanjut/tunda; prinsip kontrak kemitraan yang adil.</x:v>
      </x:c>
      <x:c r="F21" s="14" t="str">
        <x:v>Konsorsium riset perguruan tinggi</x:v>
      </x:c>
      <x:c r="G21" s="14" t="str">
        <x:v>DKP; peneliti farmasi; industri; ahli kontrak; komunitas</x:v>
      </x:c>
      <x:c r="H21" s="21" t="n">
        <x:v>91</x:v>
      </x:c>
      <x:c r="I21" s="21" t="n">
        <x:v>365</x:v>
      </x:c>
      <x:c r="J21" s="22" t="str">
        <x:f>IF($B$5="","",$B$5+I21-1)</x:f>
      </x:c>
      <x:c r="K21" s="14" t="str">
        <x:v>A03; A04; A06; A23</x:v>
      </x:c>
      <x:c r="L21" s="14" t="str">
        <x:v>Kajian, pengujian awal yang sah, konsultasi dan desain kontrak.</x:v>
      </x:c>
      <x:c r="M21" s="14" t="str">
        <x:v>Hibah riset dan kontribusi industri dengan transparansi kepentingan.</x:v>
      </x:c>
      <x:c r="N21" s="14" t="str">
        <x:v>Ekstraksi pengetahuan/sumber daya tanpa manfaat lokal; aturan akses dan manfaat disepakati lebih dahulu.</x:v>
      </x:c>
      <x:c r="O21" s="14" t="str">
        <x:v>RS9; PU4; DE3; IM3</x:v>
      </x:c>
      <x:c r="P21" s="14" t="str">
        <x:v>C Nilai tambah ekonomi</x:v>
      </x:c>
    </x:row>
    <x:row r="22" ht="85" customHeight="1">
      <x:c r="A22" s="13" t="str">
        <x:v>A13</x:v>
      </x:c>
      <x:c r="B22" s="13" t="str">
        <x:v>P1</x:v>
      </x:c>
      <x:c r="C22" s="13" t="str">
        <x:v>Percontohan Pendidikan Biru dan muatan lokal</x:v>
      </x:c>
      <x:c r="D22" s="13" t="str">
        <x:v>Susun modul literasi laut, hak, keselamatan dan ekonomi dari kebutuhan lokasi; telaah materi budaya; latih fasilitator; ukur pemahaman dan penerapan.</x:v>
      </x:c>
      <x:c r="E22" s="13" t="str">
        <x:v>Paket modul serta uji coba pada sekolah/komunitas yang bersedia.</x:v>
      </x:c>
      <x:c r="F22" s="13" t="str">
        <x:v>Dinas pendidikan sesuai jenjang dan perguruan tinggi</x:v>
      </x:c>
      <x:c r="G22" s="13" t="str">
        <x:v>Guru; komunitas; BPPSDM KP; ISMI Kepri</x:v>
      </x:c>
      <x:c r="H22" s="19" t="n">
        <x:v>61</x:v>
      </x:c>
      <x:c r="I22" s="19" t="n">
        <x:v>100</x:v>
      </x:c>
      <x:c r="J22" s="20" t="str">
        <x:f>IF($B$5="","",$B$5+I22-1)</x:f>
      </x:c>
      <x:c r="K22" s="13" t="str">
        <x:v>A03; A04; A06; A23</x:v>
      </x:c>
      <x:c r="L22" s="13" t="str">
        <x:v>Pengembangan bahan, fasilitator, transportasi dan evaluasi.</x:v>
      </x:c>
      <x:c r="M22" s="13" t="str">
        <x:v>Program pendidikan yang sesuai; hibah pengabdian; dukungan mitra.</x:v>
      </x:c>
      <x:c r="N22" s="13" t="str">
        <x:v>Muatan lokal diwajibkan tanpa dasar operasional; mulai pilot dan periksa kewenangan jenjang.</x:v>
      </x:c>
      <x:c r="O22" s="13" t="str">
        <x:v>RS6; RS7; RS8; DA1; DE5; DE6; IM4; IM5</x:v>
      </x:c>
      <x:c r="P22" s="13" t="str">
        <x:v>D Pendidikan dan kebudayaan</x:v>
      </x:c>
    </x:row>
    <x:row r="23" ht="85" customHeight="1">
      <x:c r="A23" s="14" t="str">
        <x:v>A14</x:v>
      </x:c>
      <x:c r="B23" s="14" t="str">
        <x:v>P2</x:v>
      </x:c>
      <x:c r="C23" s="14" t="str">
        <x:v>Kompetensi dan kepemimpinan bahari</x:v>
      </x:c>
      <x:c r="D23" s="14" t="str">
        <x:v>Petakan kebutuhan awak kapal/nelayan; tinjau standar termasuk pembaruan STCW-F; lakukan latihan praktik dan rujukan sertifikasi melalui lembaga berwenang.</x:v>
      </x:c>
      <x:c r="E23" s="14" t="str">
        <x:v>Rencana pelatihan, asesmen keterampilan dan pelacakan penerapan kerja.</x:v>
      </x:c>
      <x:c r="F23" s="14" t="str">
        <x:v>BPPSDM KP dan penyelenggara pelatihan berwenang</x:v>
      </x:c>
      <x:c r="G23" s="14" t="str">
        <x:v>DKP; operator kapal; komunitas; perguruan tinggi</x:v>
      </x:c>
      <x:c r="H23" s="21" t="n">
        <x:v>61</x:v>
      </x:c>
      <x:c r="I23" s="21" t="n">
        <x:v>180</x:v>
      </x:c>
      <x:c r="J23" s="22" t="str">
        <x:f>IF($B$5="","",$B$5+I23-1)</x:f>
      </x:c>
      <x:c r="K23" s="14" t="str">
        <x:v>A03; A04; A23</x:v>
      </x:c>
      <x:c r="L23" s="14" t="str">
        <x:v>Instruktur, simulasi, alat keselamatan, asesmen dan akses peserta.</x:v>
      </x:c>
      <x:c r="M23" s="14" t="str">
        <x:v>Program BPPSDM KP/instansi; dukungan pemberi kerja yang disepakati.</x:v>
      </x:c>
      <x:c r="N23" s="14" t="str">
        <x:v>Sertifikat dianggap bukti dampak; verifikasi kompetensi dan penggunaan di lapangan.</x:v>
      </x:c>
      <x:c r="O23" s="14" t="str">
        <x:v>RS7; PU5; DA2; DE6; IM4</x:v>
      </x:c>
      <x:c r="P23" s="14" t="str">
        <x:v>D Pendidikan dan kebudayaan</x:v>
      </x:c>
    </x:row>
    <x:row r="24" ht="85" customHeight="1">
      <x:c r="A24" s="13" t="str">
        <x:v>A15</x:v>
      </x:c>
      <x:c r="B24" s="13" t="str">
        <x:v>P2</x:v>
      </x:c>
      <x:c r="C24" s="13" t="str">
        <x:v>Penguatan kajian dan klinik hukum laut</x:v>
      </x:c>
      <x:c r="D24" s="13" t="str">
        <x:v>Bandingkan opsi pusat studi, klinik, konsentrasi, program studi dan fakultas; petakan dosen, kebutuhan pengguna, biaya serta prosedur kelembagaan.</x:v>
      </x:c>
      <x:c r="E24" s="13" t="str">
        <x:v>Kajian kebutuhan dan pilihan bertahap; rancangan klinik hukum pesisir bila layak.</x:v>
      </x:c>
      <x:c r="F24" s="13" t="str">
        <x:v>Perguruan tinggi yang bersedia</x:v>
      </x:c>
      <x:c r="G24" s="13" t="str">
        <x:v>Tim hukum; pemda; profesi hukum; kementerian pendidikan tinggi sesuai proses</x:v>
      </x:c>
      <x:c r="H24" s="19" t="n">
        <x:v>101</x:v>
      </x:c>
      <x:c r="I24" s="19" t="n">
        <x:v>180</x:v>
      </x:c>
      <x:c r="J24" s="20" t="str">
        <x:f>IF($B$5="","",$B$5+I24-1)</x:f>
      </x:c>
      <x:c r="K24" s="13" t="str">
        <x:v>A03; A07; A23</x:v>
      </x:c>
      <x:c r="L24" s="13" t="str">
        <x:v>Kajian akademik, konsultasi, desain kurikulum/layanan.</x:v>
      </x:c>
      <x:c r="M24" s="13" t="str">
        <x:v>Dana kampus; hibah riset/pengabdian yang disetujui.</x:v>
      </x:c>
      <x:c r="N24" s="13" t="str">
        <x:v>Pembentukan lembaga tanpa kapasitas; bandingkan opsi bertahap sebelum pendirian.</x:v>
      </x:c>
      <x:c r="O24" s="13" t="str">
        <x:v>PU2; DE6; IM4</x:v>
      </x:c>
      <x:c r="P24" s="13" t="str">
        <x:v>D Pendidikan dan kebudayaan</x:v>
      </x:c>
    </x:row>
    <x:row r="25" ht="85" customHeight="1">
      <x:c r="A25" s="14" t="str">
        <x:v>A16</x:v>
      </x:c>
      <x:c r="B25" s="14" t="str">
        <x:v>P2</x:v>
      </x:c>
      <x:c r="C25" s="14" t="str">
        <x:v>Arsip budaya dan kajian sejarah maritim</x:v>
      </x:c>
      <x:c r="D25" s="14" t="str">
        <x:v>Dokumentasikan pengetahuan ekologis, sastra dan sejarah dengan persetujuan; bedakan sumber arsip, lisan dan hipotesis; uji materi mitigasi dengan ahli.</x:v>
      </x:c>
      <x:c r="E25" s="14" t="str">
        <x:v>Koleksi digital berizin, panduan akses dan bahan ajar; catatan sumber sejarah.</x:v>
      </x:c>
      <x:c r="F25" s="14" t="str">
        <x:v>Tim budaya perguruan tinggi dan komunitas</x:v>
      </x:c>
      <x:c r="G25" s="14" t="str">
        <x:v>ISMI Kepri; dinas kebudayaan; arsip/perpustakaan; BMKG/BPBD sesuai materi</x:v>
      </x:c>
      <x:c r="H25" s="21" t="n">
        <x:v>61</x:v>
      </x:c>
      <x:c r="I25" s="21" t="n">
        <x:v>180</x:v>
      </x:c>
      <x:c r="J25" s="22" t="str">
        <x:f>IF($B$5="","",$B$5+I25-1)</x:f>
      </x:c>
      <x:c r="K25" s="14" t="str">
        <x:v>A06; A13 untuk bahan ajar; A23</x:v>
      </x:c>
      <x:c r="L25" s="14" t="str">
        <x:v>Perekaman, transkripsi, validasi sejarah, media belajar dan penyimpanan.</x:v>
      </x:c>
      <x:c r="M25" s="14" t="str">
        <x:v>Hibah budaya/riset/pengabdian; dukungan mitra yang disetujui.</x:v>
      </x:c>
      <x:c r="N25" s="14" t="str">
        <x:v>Klaim sejarah berlebihan atau pengetahuan sensitif terbuka; telaah sumber dan akses berjenjang.</x:v>
      </x:c>
      <x:c r="O25" s="14" t="str">
        <x:v>RS1; RS6; RS8; RS10; DA1; DE1; DE5; IM5</x:v>
      </x:c>
      <x:c r="P25" s="14" t="str">
        <x:v>D Pendidikan dan kebudayaan</x:v>
      </x:c>
    </x:row>
    <x:row r="26" ht="85" customHeight="1">
      <x:c r="A26" s="13" t="str">
        <x:v>A17</x:v>
      </x:c>
      <x:c r="B26" s="13" t="str">
        <x:v>P1</x:v>
      </x:c>
      <x:c r="C26" s="13" t="str">
        <x:v>Kesiapsiagaan pencemaran dan keselamatan</x:v>
      </x:c>
      <x:c r="D26" s="13" t="str">
        <x:v>Petakan kontak respons insiden; tinjau prosedur pelaporan dan rujukan; tetapkan lokasi pemantauan; lakukan simulasi bersama instansi berwenang.</x:v>
      </x:c>
      <x:c r="E26" s="13" t="str">
        <x:v>Prosedur rujukan insiden, data lingkungan awal dan laporan simulasi.</x:v>
      </x:c>
      <x:c r="F26" s="13" t="str">
        <x:v>KSOP, DLH dan instansi respons sesuai kewenangan</x:v>
      </x:c>
      <x:c r="G26" s="13" t="str">
        <x:v>DKP; operator pelabuhan/kapal; komunitas; perguruan tinggi</x:v>
      </x:c>
      <x:c r="H26" s="19" t="n">
        <x:v>61</x:v>
      </x:c>
      <x:c r="I26" s="19" t="n">
        <x:v>100</x:v>
      </x:c>
      <x:c r="J26" s="20" t="str">
        <x:f>IF($B$5="","",$B$5+I26-1)</x:f>
      </x:c>
      <x:c r="K26" s="13" t="str">
        <x:v>A03; A04; A23</x:v>
      </x:c>
      <x:c r="L26" s="13" t="str">
        <x:v>Koordinasi, simulasi, pengambilan sampel dan pengujian.</x:v>
      </x:c>
      <x:c r="M26" s="13" t="str">
        <x:v>Program instansi; kontribusi operator yang transparan.</x:v>
      </x:c>
      <x:c r="N26" s="13" t="str">
        <x:v>Tim konferensi mengambil fungsi komando; instansi berwenang tetap memimpin respons.</x:v>
      </x:c>
      <x:c r="O26" s="13" t="str">
        <x:v>RS3; RS4; PU3; PU5; DE2; IM1</x:v>
      </x:c>
      <x:c r="P26" s="13" t="str">
        <x:v>E Lingkungan dan keamanan</x:v>
      </x:c>
    </x:row>
    <x:row r="27" ht="85" customHeight="1">
      <x:c r="A27" s="14" t="str">
        <x:v>A18</x:v>
      </x:c>
      <x:c r="B27" s="14" t="str">
        <x:v>P2</x:v>
      </x:c>
      <x:c r="C27" s="14" t="str">
        <x:v>Rujukan risiko siber dan kejahatan maritim</x:v>
      </x:c>
      <x:c r="D27" s="14" t="str">
        <x:v>Susun daftar risiko dan penghubung pelaporan; adakan latihan meja berbasis skenario; pisahkan informasi publik dari data keamanan terbatas.</x:v>
      </x:c>
      <x:c r="E27" s="14" t="str">
        <x:v>Protokol koordinasi dan materi literasi risiko untuk operator/komunitas.</x:v>
      </x:c>
      <x:c r="F27" s="14" t="str">
        <x:v>Instansi keamanan dan otoritas pelabuhan sesuai mandat</x:v>
      </x:c>
      <x:c r="G27" s="14" t="str">
        <x:v>BSSN/instansi siber terkait; operator; pemda; komunitas</x:v>
      </x:c>
      <x:c r="H27" s="21" t="n">
        <x:v>61</x:v>
      </x:c>
      <x:c r="I27" s="21" t="n">
        <x:v>180</x:v>
      </x:c>
      <x:c r="J27" s="22" t="str">
        <x:f>IF($B$5="","",$B$5+I27-1)</x:f>
      </x:c>
      <x:c r="K27" s="14" t="str">
        <x:v>A03; A02; A23</x:v>
      </x:c>
      <x:c r="L27" s="14" t="str">
        <x:v>Fasilitasi latihan, edukasi dan peninjauan prosedur.</x:v>
      </x:c>
      <x:c r="M27" s="14" t="str">
        <x:v>Program instansi/operator sesuai kewenangan.</x:v>
      </x:c>
      <x:c r="N27" s="14" t="str">
        <x:v>Kebocoran data atau kaburnya yurisdiksi; gunakan skenario sintetis dan jalur resmi.</x:v>
      </x:c>
      <x:c r="O27" s="14" t="str">
        <x:v>RS4; PU3; DE2; IM1</x:v>
      </x:c>
      <x:c r="P27" s="14" t="str">
        <x:v>E Lingkungan dan keamanan</x:v>
      </x:c>
    </x:row>
    <x:row r="28" ht="85" customHeight="1">
      <x:c r="A28" s="13" t="str">
        <x:v>A19</x:v>
      </x:c>
      <x:c r="B28" s="13" t="str">
        <x:v>P2</x:v>
      </x:c>
      <x:c r="C28" s="13" t="str">
        <x:v>Energi terbarukan dan ketahanan iklim pulau</x:v>
      </x:c>
      <x:c r="D28" s="13" t="str">
        <x:v>Petakan kebutuhan listrik dan risiko iklim; bandingkan pilihan teknis, biaya siklus hidup, perawatan, keterjangkauan serta pengelola lokal.</x:v>
      </x:c>
      <x:c r="E28" s="13" t="str">
        <x:v>Kajian lokasi prioritas dan rencana operasi-pemeliharaan; agenda adaptasi berbasis risiko.</x:v>
      </x:c>
      <x:c r="F28" s="13" t="str">
        <x:v>Dinas ESDM/pemda dan penyedia layanan sesuai kewenangan</x:v>
      </x:c>
      <x:c r="G28" s="13" t="str">
        <x:v>PLN; BPBD; BMKG; komunitas; perguruan tinggi</x:v>
      </x:c>
      <x:c r="H28" s="19" t="n">
        <x:v>61</x:v>
      </x:c>
      <x:c r="I28" s="19" t="n">
        <x:v>180</x:v>
      </x:c>
      <x:c r="J28" s="20" t="str">
        <x:f>IF($B$5="","",$B$5+I28-1)</x:f>
      </x:c>
      <x:c r="K28" s="13" t="str">
        <x:v>A04; A06; A23</x:v>
      </x:c>
      <x:c r="L28" s="13" t="str">
        <x:v>Survei teknis, desain, kajian kelayakan; belanja modal dihitung terpisah.</x:v>
      </x:c>
      <x:c r="M28" s="13" t="str">
        <x:v>Program energi pemerintah/penyedia; hibah sesuai kelayakan.</x:v>
      </x:c>
      <x:c r="N28" s="13" t="str">
        <x:v>Aset tidak terawat; hitung biaya siklus hidup dan tetapkan pengelola lebih dahulu.</x:v>
      </x:c>
      <x:c r="O28" s="13" t="str">
        <x:v>RS3; RS4; DA3; DE3; IM1</x:v>
      </x:c>
      <x:c r="P28" s="13" t="str">
        <x:v>E Lingkungan dan keamanan</x:v>
      </x:c>
    </x:row>
    <x:row r="29" ht="85" customHeight="1">
      <x:c r="A29" s="14" t="str">
        <x:v>A20</x:v>
      </x:c>
      <x:c r="B29" s="14" t="str">
        <x:v>P2</x:v>
      </x:c>
      <x:c r="C29" s="14" t="str">
        <x:v>Kerja sama antarprovinsi</x:v>
      </x:c>
      <x:c r="D29" s="14" t="str">
        <x:v>Sampaikan paket final melalui jalur resmi; minta tanggapan Aceh, Sumut dan Riau; pilih agenda bersama tanpa mengasumsikan persetujuan.</x:v>
      </x:c>
      <x:c r="E29" s="14" t="str">
        <x:v>Daftar penghubung, tanggapan provinsi dan rancangan kerja sama sesuai kewenangan.</x:v>
      </x:c>
      <x:c r="F29" s="14" t="str">
        <x:v>Pemprov Kepri melalui unit kerja sama</x:v>
      </x:c>
      <x:c r="G29" s="14" t="str">
        <x:v>Pemprov Aceh; Sumut; Riau; PB ISMI; perguruan tinggi</x:v>
      </x:c>
      <x:c r="H29" s="21" t="n">
        <x:v>46</x:v>
      </x:c>
      <x:c r="I29" s="21" t="n">
        <x:v>100</x:v>
      </x:c>
      <x:c r="J29" s="22" t="str">
        <x:f>IF($B$5="","",$B$5+I29-1)</x:f>
      </x:c>
      <x:c r="K29" s="14" t="str">
        <x:v>A01; A02; A03</x:v>
      </x:c>
      <x:c r="L29" s="14" t="str">
        <x:v>Koordinasi, penyusunan agenda dan pertemuan seperlunya.</x:v>
      </x:c>
      <x:c r="M29" s="14" t="str">
        <x:v>Program kerja sama daerah yang dianggarkan; dukungan penyelenggara.</x:v>
      </x:c>
      <x:c r="N29" s="14" t="str">
        <x:v>Undangan dianggap komitmen; bedakan diajak, menanggapi dan menyepakati.</x:v>
      </x:c>
      <x:c r="O29" s="14" t="str">
        <x:v>RS4; DE7; IM1-IM5</x:v>
      </x:c>
      <x:c r="P29" s="14" t="str">
        <x:v>E Lingkungan dan keamanan</x:v>
      </x:c>
    </x:row>
    <x:row r="30" ht="85" customHeight="1">
      <x:c r="A30" s="13" t="str">
        <x:v>A21</x:v>
      </x:c>
      <x:c r="B30" s="13" t="str">
        <x:v>P2</x:v>
      </x:c>
      <x:c r="C30" s="13" t="str">
        <x:v>Saluran kerja sama negara pantai</x:v>
      </x:c>
      <x:c r="D30" s="13" t="str">
        <x:v>Susun policy brief kebutuhan lokal; petakan relevansi dengan mekanisme yang sudah ada; ajukan melalui kementerian/otoritas nasional berwenang.</x:v>
      </x:c>
      <x:c r="E30" s="13" t="str">
        <x:v>Policy brief dan catatan jalur penyampaian ke forum kerja sama yang relevan.</x:v>
      </x:c>
      <x:c r="F30" s="13" t="str">
        <x:v>Kementerian/otoritas nasional berwenang menurut agenda</x:v>
      </x:c>
      <x:c r="G30" s="13" t="str">
        <x:v>Pemprov; PB ISMI; perguruan tinggi; wakil komunitas</x:v>
      </x:c>
      <x:c r="H30" s="19" t="n">
        <x:v>101</x:v>
      </x:c>
      <x:c r="I30" s="19" t="n">
        <x:v>180</x:v>
      </x:c>
      <x:c r="J30" s="20" t="str">
        <x:f>IF($B$5="","",$B$5+I30-1)</x:f>
      </x:c>
      <x:c r="K30" s="13" t="str">
        <x:v>A01; A03; A04; A20</x:v>
      </x:c>
      <x:c r="L30" s="13" t="str">
        <x:v>Penyusunan, penerjemahan dan koordinasi; perjalanan hanya bila perlu.</x:v>
      </x:c>
      <x:c r="M30" s="13" t="str">
        <x:v>Program lembaga terkait atau hibah kebijakan sesuai persetujuan.</x:v>
      </x:c>
      <x:c r="N30" s="13" t="str">
        <x:v>Forum sipil dipersepsikan mewakili negara; jelaskan kapasitas dan gunakan jalur resmi.</x:v>
      </x:c>
      <x:c r="O30" s="13" t="str">
        <x:v>RS4; PU3; PU5; DE2; DE7; IM1</x:v>
      </x:c>
      <x:c r="P30" s="13" t="str">
        <x:v>F Pengawalan dan evaluasi</x:v>
      </x:c>
    </x:row>
    <x:row r="31" ht="85" customHeight="1">
      <x:c r="A31" s="14" t="str">
        <x:v>A22</x:v>
      </x:c>
      <x:c r="B31" s="14" t="str">
        <x:v>P2</x:v>
      </x:c>
      <x:c r="C31" s="14" t="str">
        <x:v>Kajian jasa maritim dan keadilan kepulauan</x:v>
      </x:c>
      <x:c r="D31" s="14" t="str">
        <x:v>Uji pasar layanan labuh/logistik/perbaikan kapal; periksa biaya layanan dan dampak ruang; verifikasi biaya pembangunan pulau serta implikasi kebijakannya.</x:v>
      </x:c>
      <x:c r="E31" s="14" t="str">
        <x:v>Kajian peluang jasa dan memo kebutuhan dukungan daerah kepulauan untuk pengawalan kebijakan.</x:v>
      </x:c>
      <x:c r="F31" s="14" t="str">
        <x:v>Bappeda bersama tim ekonomi perguruan tinggi</x:v>
      </x:c>
      <x:c r="G31" s="14" t="str">
        <x:v>DPD RI sesuai fungsi; pemda; otoritas pelabuhan; pelaku usaha; komunitas</x:v>
      </x:c>
      <x:c r="H31" s="21" t="n">
        <x:v>101</x:v>
      </x:c>
      <x:c r="I31" s="21" t="n">
        <x:v>180</x:v>
      </x:c>
      <x:c r="J31" s="22" t="str">
        <x:f>IF($B$5="","",$B$5+I31-1)</x:f>
      </x:c>
      <x:c r="K31" s="14" t="str">
        <x:v>A03; A04; A05; A23</x:v>
      </x:c>
      <x:c r="L31" s="14" t="str">
        <x:v>Survei pengguna jasa, analisis biaya dan konsultasi.</x:v>
      </x:c>
      <x:c r="M31" s="14" t="str">
        <x:v>Hibah kebijakan; program perencanaan daerah; dukungan riset.</x:v>
      </x:c>
      <x:c r="N31" s="14" t="str">
        <x:v>Pendapatan diproyeksikan berlebihan; gunakan segmen layak dan skenario yang transparan.</x:v>
      </x:c>
      <x:c r="O31" s="14" t="str">
        <x:v>RS3; RS4; RS9; DE3; DE7; IM3; Paparan DPD SAMUDRA 7</x:v>
      </x:c>
      <x:c r="P31" s="14" t="str">
        <x:v>F Pengawalan dan evaluasi</x:v>
      </x:c>
    </x:row>
    <x:row r="32" ht="85" customHeight="1">
      <x:c r="A32" s="13" t="str">
        <x:v>A23</x:v>
      </x:c>
      <x:c r="B32" s="13" t="str">
        <x:v>P1</x:v>
      </x:c>
      <x:c r="C32" s="13" t="str">
        <x:v>Pembiayaan dan pengamanan program</x:v>
      </x:c>
      <x:c r="D32" s="13" t="str">
        <x:v>Susun RAB berbasis volume dan harga satuan; bedakan kas dan dukungan barang/jasa; verifikasi sumber dana, pengadaan, risiko dan konflik kepentingan.</x:v>
      </x:c>
      <x:c r="E32" s="13" t="str">
        <x:v>Rencana pembiayaan per aksi, register risiko dan kriteria mulai/tunda kegiatan.</x:v>
      </x:c>
      <x:c r="F32" s="13" t="str">
        <x:v>Sekretariat dan calon pemilik anggaran masing-masing aksi</x:v>
      </x:c>
      <x:c r="G32" s="13" t="str">
        <x:v>Bappeda; pengelola keuangan lembaga; tim hukum; komunitas</x:v>
      </x:c>
      <x:c r="H32" s="19" t="n">
        <x:v>31</x:v>
      </x:c>
      <x:c r="I32" s="19" t="n">
        <x:v>60</x:v>
      </x:c>
      <x:c r="J32" s="20" t="str">
        <x:f>IF($B$5="","",$B$5+I32-1)</x:f>
      </x:c>
      <x:c r="K32" s="13" t="str">
        <x:v>A02; A03; diperbarui setelah A04</x:v>
      </x:c>
      <x:c r="L32" s="13" t="str">
        <x:v>Penyusunan anggaran, konsultasi pengadaan dan pemantauan.</x:v>
      </x:c>
      <x:c r="M32" s="13" t="str">
        <x:v>Sumber internal; APBN/APBD/hibah/CSR hanya setelah memenuhi prosedur dan persetujuan.</x:v>
      </x:c>
      <x:c r="N32" s="13" t="str">
        <x:v>Sumber usulan dianggap dana tersedia; pisahkan status diusulkan dan terkonfirmasi.</x:v>
      </x:c>
      <x:c r="O32" s="13" t="str">
        <x:v>RS3; RS5; DA5; DE2; DE3</x:v>
      </x:c>
      <x:c r="P32" s="13" t="str">
        <x:v>F Pengawalan dan evaluasi</x:v>
      </x:c>
    </x:row>
    <x:row r="33" ht="85" customHeight="1">
      <x:c r="A33" s="14" t="str">
        <x:v>A24</x:v>
      </x:c>
      <x:c r="B33" s="14" t="str">
        <x:v>P1</x:v>
      </x:c>
      <x:c r="C33" s="14" t="str">
        <x:v>Pemantauan dan laporan publik</x:v>
      </x:c>
      <x:c r="D33" s="14" t="str">
        <x:v>Perbarui register aksi; verifikasi bukti dan capaian; minta penilaian komunitas; publikasikan ringkasan tanpa data pribadi; tinjau program hari ke-100.</x:v>
      </x:c>
      <x:c r="E33" s="14" t="str">
        <x:v>Laporan 100 hari dan tinjauan bulan ke-6/12; keputusan lanjut, ubah atau hentikan.</x:v>
      </x:c>
      <x:c r="F33" s="14" t="str">
        <x:v>Sekretariat bersama tim evaluasi perguruan tinggi</x:v>
      </x:c>
      <x:c r="G33" s="14" t="str">
        <x:v>Wakil komunitas; PIC aksi; penelaah independen</x:v>
      </x:c>
      <x:c r="H33" s="21" t="n">
        <x:v>1</x:v>
      </x:c>
      <x:c r="I33" s="21" t="n">
        <x:v>365</x:v>
      </x:c>
      <x:c r="J33" s="22" t="str">
        <x:f>IF($B$5="","",$B$5+I33-1)</x:f>
      </x:c>
      <x:c r="K33" s="14" t="str">
        <x:v>A02; data seluruh aksi; A23</x:v>
      </x:c>
      <x:c r="L33" s="14" t="str">
        <x:v>Pengumpulan data, evaluasi, penyuntingan dan publikasi.</x:v>
      </x:c>
      <x:c r="M33" s="14" t="str">
        <x:v>Biaya evaluasi dimasukkan dalam setiap program; dukungan lembaga yang disetujui.</x:v>
      </x:c>
      <x:c r="N33" s="14" t="str">
        <x:v>Kegiatan dinyatakan berhasil tanpa bukti; pisahkan keluaran, hasil dan dampak serta tandai keterbatasan atribusi.</x:v>
      </x:c>
      <x:c r="O33" s="14" t="str">
        <x:v>RS5; DE2; DE3; DE4; IM1-IM5</x:v>
      </x:c>
      <x:c r="P33" s="14" t="str">
        <x:v>F Pengawalan dan evaluasi</x:v>
      </x:c>
    </x:row>
    <x:row r="34">
      <x:c r="A34" s="2"/>
      <x:c r="B34" s="2"/>
      <x:c r="C34" s="2"/>
      <x:c r="D34" s="2"/>
      <x:c r="E34" s="2"/>
      <x:c r="F34" s="2"/>
      <x:c r="G34" s="2"/>
      <x:c r="H34" s="2"/>
      <x:c r="I34" s="2"/>
      <x:c r="J34" s="2"/>
      <x:c r="K34" s="2"/>
      <x:c r="L34" s="2"/>
      <x:c r="M34" s="2"/>
      <x:c r="N34" s="2"/>
      <x:c r="O34" s="2"/>
      <x:c r="P34" s="2"/>
    </x:row>
    <x:row r="35">
      <x:c r="A35" s="2"/>
      <x:c r="B35" s="2"/>
      <x:c r="C35" s="2"/>
      <x:c r="D35" s="2"/>
      <x:c r="E35" s="2"/>
      <x:c r="F35" s="2"/>
      <x:c r="G35" s="2"/>
      <x:c r="H35" s="2"/>
      <x:c r="I35" s="2"/>
      <x:c r="J35" s="2"/>
      <x:c r="K35" s="2"/>
      <x:c r="L35" s="2"/>
      <x:c r="M35" s="2"/>
      <x:c r="N35" s="2"/>
      <x:c r="O35" s="2"/>
      <x:c r="P35" s="2"/>
    </x:row>
    <x:row r="36">
      <x:c r="A36" s="2"/>
      <x:c r="B36" s="2"/>
      <x:c r="C36" s="2"/>
      <x:c r="D36" s="2"/>
      <x:c r="E36" s="2"/>
      <x:c r="F36" s="2"/>
      <x:c r="G36" s="2"/>
      <x:c r="H36" s="2"/>
      <x:c r="I36" s="2"/>
      <x:c r="J36" s="2"/>
      <x:c r="K36" s="2"/>
      <x:c r="L36" s="2"/>
      <x:c r="M36" s="2"/>
      <x:c r="N36" s="2"/>
      <x:c r="O36" s="2"/>
      <x:c r="P36" s="2"/>
    </x:row>
  </x:sheetData>
  <x:pageMargins left="0.7" right="0.7" top="0.75" bottom="0.75" header="0.3" footer="0.3"/>
  <x:tableParts count="1">
    <x:tablePart xmlns:r="http://schemas.openxmlformats.org/officeDocument/2006/relationships" r:id="R0b90bfaca796480a"/>
  </x:tableParts>
</x:worksheet>
</file>

<file path=xl/worksheets/sheet2.xml><?xml version="1.0" encoding="utf-8"?>
<x:worksheet xmlns:x="http://schemas.openxmlformats.org/spreadsheetml/2006/main">
  <x:sheetPr>
    <x:tabColor rgb="FF17364D"/>
  </x:sheetPr>
  <x:sheetViews>
    <x:sheetView showGridLines="0" workbookViewId="0">
      <x:pane xSplit="3" ySplit="9" topLeftCell="D10" activePane="bottomRight" state="frozen"/>
    </x:sheetView>
  </x:sheetViews>
  <x:sheetFormatPr defaultRowHeight="15"/>
  <x:cols>
    <x:col min="1" max="1" width="7.21999979019165" hidden="0" customWidth="1"/>
    <x:col min="2" max="2" width="22.780000686645508" hidden="0" customWidth="1"/>
    <x:col min="3" max="3" width="35.560001373291016" hidden="0" customWidth="1"/>
    <x:col min="4" max="4" width="38.88999938964844" hidden="0" customWidth="1"/>
    <x:col min="5" max="5" width="32.220001220703125" hidden="0" customWidth="1"/>
    <x:col min="6" max="6" width="33.33000183105469" hidden="0" customWidth="1"/>
    <x:col min="7" max="7" width="13.329999923706055" hidden="0" customWidth="1"/>
    <x:col min="8" max="8" width="31.670000076293945" hidden="0" customWidth="1"/>
    <x:col min="9" max="9" width="13.329999923706055" hidden="0" customWidth="1"/>
    <x:col min="10" max="10" width="19.440000534057617" hidden="0" customWidth="1"/>
    <x:col min="11" max="11" width="15.5600004196167" hidden="0" customWidth="1"/>
    <x:col min="12" max="12" width="26.110000610351562" hidden="0" customWidth="1"/>
    <x:col min="13" max="13" width="33.33000183105469" hidden="0" customWidth="1"/>
    <x:col min="14" max="14" width="17.780000686645508" hidden="0" customWidth="1"/>
    <x:col min="15" max="15" width="20" hidden="0" customWidth="1"/>
  </x:cols>
  <x:sheetData>
    <x:row r="1">
      <x:c r="A1" s="2"/>
      <x:c r="B1" s="2"/>
      <x:c r="C1" s="2"/>
      <x:c r="D1" s="2"/>
      <x:c r="E1" s="2"/>
      <x:c r="F1" s="2"/>
      <x:c r="G1" s="2"/>
      <x:c r="H1" s="2"/>
      <x:c r="I1" s="2"/>
      <x:c r="J1" s="2"/>
      <x:c r="K1" s="2"/>
      <x:c r="L1" s="2"/>
      <x:c r="M1" s="2"/>
      <x:c r="N1" s="2"/>
      <x:c r="O1" s="2"/>
    </x:row>
    <x:row r="2" ht="25" customHeight="1">
      <x:c r="A2" s="3" t="str">
        <x:v>Pemantauan pelaksanaan ICSM 2026</x:v>
      </x:c>
      <x:c r="B2" s="2"/>
      <x:c r="C2" s="2"/>
      <x:c r="D2" s="2"/>
      <x:c r="E2" s="2"/>
      <x:c r="F2" s="2"/>
      <x:c r="G2" s="2"/>
      <x:c r="H2" s="2"/>
      <x:c r="I2" s="2"/>
      <x:c r="J2" s="2"/>
      <x:c r="K2" s="2"/>
      <x:c r="L2" s="2"/>
      <x:c r="M2" s="2"/>
      <x:c r="N2" s="2"/>
      <x:c r="O2" s="2"/>
    </x:row>
    <x:row r="3">
      <x:c r="A3" s="4"/>
      <x:c r="B3" s="4"/>
      <x:c r="C3" s="4"/>
      <x:c r="D3" s="4"/>
      <x:c r="E3" s="4"/>
      <x:c r="F3" s="4"/>
      <x:c r="G3" s="4"/>
      <x:c r="H3" s="4"/>
      <x:c r="I3" s="4"/>
      <x:c r="J3" s="4"/>
      <x:c r="K3" s="4"/>
      <x:c r="L3" s="4"/>
      <x:c r="M3" s="4"/>
      <x:c r="N3" s="4"/>
      <x:c r="O3" s="4"/>
    </x:row>
    <x:row r="4">
      <x:c r="A4" s="2" t="str">
        <x:v>Kolom kuning diisi pengelola. Semua status awal Usulan; capaian dan dana aktual belum diketahui.</x:v>
      </x:c>
      <x:c r="B4" s="2"/>
      <x:c r="C4" s="2"/>
      <x:c r="D4" s="2"/>
      <x:c r="E4" s="2"/>
      <x:c r="F4" s="2"/>
      <x:c r="G4" s="2"/>
      <x:c r="H4" s="2"/>
      <x:c r="I4" s="2"/>
      <x:c r="J4" s="2"/>
      <x:c r="K4" s="2"/>
      <x:c r="L4" s="2"/>
      <x:c r="M4" s="2"/>
      <x:c r="N4" s="2"/>
      <x:c r="O4" s="2"/>
    </x:row>
    <x:row r="5">
      <x:c r="A5" s="2" t="str">
        <x:v>Selesai</x:v>
      </x:c>
      <x:c r="B5" s="2" t="n">
        <x:f>COUNTIFS(J10:J33,"Terverifikasi")</x:f>
        <x:v>0</x:v>
      </x:c>
      <x:c r="C5" s="2"/>
      <x:c r="D5" s="2" t="str">
        <x:v>Jumlah tersebut hanya menghitung status Selesai dengan bukti dan verifikasi Ya.</x:v>
      </x:c>
      <x:c r="E5" s="2"/>
      <x:c r="F5" s="2"/>
      <x:c r="G5" s="2"/>
      <x:c r="H5" s="2"/>
      <x:c r="I5" s="2"/>
      <x:c r="J5" s="2"/>
      <x:c r="K5" s="2"/>
      <x:c r="L5" s="2"/>
      <x:c r="M5" s="2"/>
      <x:c r="N5" s="2"/>
      <x:c r="O5" s="2"/>
    </x:row>
    <x:row r="6">
      <x:c r="A6" s="2" t="str">
        <x:v>Berjalan</x:v>
      </x:c>
      <x:c r="B6" s="2" t="n">
        <x:f>COUNTIFS(G10:G33,"Berjalan")</x:f>
        <x:v>0</x:v>
      </x:c>
      <x:c r="C6" s="2"/>
      <x:c r="D6" s="2" t="str">
        <x:v>Status bukti dihitung otomatis; target dan kondisi awal adalah rancangan, bukan capaian.</x:v>
      </x:c>
      <x:c r="E6" s="2"/>
      <x:c r="F6" s="2"/>
      <x:c r="G6" s="2"/>
      <x:c r="H6" s="2"/>
      <x:c r="I6" s="2"/>
      <x:c r="J6" s="2"/>
      <x:c r="K6" s="2"/>
      <x:c r="L6" s="2"/>
      <x:c r="M6" s="2"/>
      <x:c r="N6" s="2"/>
      <x:c r="O6" s="2"/>
    </x:row>
    <x:row r="7">
      <x:c r="A7" s="2" t="str">
        <x:v>Dana dalam rupiah. Kosong berarti belum diketahui; 0 hanya digunakan bila telah dikonfirmasi nihil.</x:v>
      </x:c>
      <x:c r="B7" s="2"/>
      <x:c r="C7" s="2"/>
      <x:c r="D7" s="2"/>
      <x:c r="E7" s="2"/>
      <x:c r="F7" s="2"/>
      <x:c r="G7" s="2"/>
      <x:c r="H7" s="2"/>
      <x:c r="I7" s="2"/>
      <x:c r="J7" s="2"/>
      <x:c r="K7" s="2"/>
      <x:c r="L7" s="2"/>
      <x:c r="M7" s="2"/>
      <x:c r="N7" s="2"/>
      <x:c r="O7" s="2"/>
    </x:row>
    <x:row r="8">
      <x:c r="A8" s="2"/>
      <x:c r="B8" s="2"/>
      <x:c r="C8" s="2"/>
      <x:c r="D8" s="2"/>
      <x:c r="E8" s="2"/>
      <x:c r="F8" s="2"/>
      <x:c r="G8" s="2"/>
      <x:c r="H8" s="2"/>
      <x:c r="I8" s="2"/>
      <x:c r="J8" s="2"/>
      <x:c r="K8" s="2"/>
      <x:c r="L8" s="2"/>
      <x:c r="M8" s="2"/>
      <x:c r="N8" s="2"/>
      <x:c r="O8" s="2"/>
    </x:row>
    <x:row r="9" ht="34" customHeight="1">
      <x:c r="A9" s="11" t="str">
        <x:v>ID</x:v>
      </x:c>
      <x:c r="B9" s="11" t="str">
        <x:v>Agenda</x:v>
      </x:c>
      <x:c r="C9" s="11" t="str">
        <x:v>Indikator</x:v>
      </x:c>
      <x:c r="D9" s="11" t="str">
        <x:v>Target usulan</x:v>
      </x:c>
      <x:c r="E9" s="11" t="str">
        <x:v>Kondisi awal</x:v>
      </x:c>
      <x:c r="F9" s="11" t="str">
        <x:v>Capaian aktual</x:v>
      </x:c>
      <x:c r="G9" s="11" t="str">
        <x:v>Status</x:v>
      </x:c>
      <x:c r="H9" s="11" t="str">
        <x:v>Bukti / tautan</x:v>
      </x:c>
      <x:c r="I9" s="11" t="str">
        <x:v>Terverifikasi</x:v>
      </x:c>
      <x:c r="J9" s="11" t="str">
        <x:v>Status bukti</x:v>
      </x:c>
      <x:c r="K9" s="11" t="str">
        <x:v>Pembaruan terakhir</x:v>
      </x:c>
      <x:c r="L9" s="11" t="str">
        <x:v>PIC terkonfirmasi</x:v>
      </x:c>
      <x:c r="M9" s="11" t="str">
        <x:v>Langkah berikutnya</x:v>
      </x:c>
      <x:c r="N9" s="11" t="str">
        <x:v>RAB usulan Rp</x:v>
      </x:c>
      <x:c r="O9" s="11" t="str">
        <x:v>Dana terkonfirmasi Rp</x:v>
      </x:c>
    </x:row>
    <x:row r="10" ht="85" customHeight="1">
      <x:c r="A10" s="13" t="str">
        <x:v>A01</x:v>
      </x:c>
      <x:c r="B10" s="13" t="str">
        <x:v>Validasi hasil konferensi</x:v>
      </x:c>
      <x:c r="C10" s="13" t="str">
        <x:v>Jumlah dokumen hasil dengan versi, sumber dan status adopsi jelas.</x:v>
      </x:c>
      <x:c r="D10" s="13" t="str">
        <x:v>3 dokumen hasil ditelusuri; daftar koreksi untuk seluruh 8 bahan substantif.</x:v>
      </x:c>
      <x:c r="E10" s="13" t="str">
        <x:v>Salinan tersedia; bukti pengesahan belum tampak pada lampiran.</x:v>
      </x:c>
      <x:c r="F10" s="23"/>
      <x:c r="G10" s="23" t="str">
        <x:v>Usulan</x:v>
      </x:c>
      <x:c r="H10" s="23"/>
      <x:c r="I10" s="23" t="str">
        <x:v>Belum</x:v>
      </x:c>
      <x:c r="J10" s="13" t="str">
        <x:f>IF(G10&lt;&gt;"Selesai","Belum selesai",IF(H10="","Bukti belum diisi",IF(I10&lt;&gt;"Ya","Perlu verifikasi","Terverifikasi")))</x:f>
        <x:v>Belum selesai</x:v>
      </x:c>
      <x:c r="K10" s="24"/>
      <x:c r="L10" s="23"/>
      <x:c r="M10" s="23"/>
      <x:c r="N10" s="25"/>
      <x:c r="O10" s="25"/>
    </x:row>
    <x:row r="11" ht="85" customHeight="1">
      <x:c r="A11" s="14" t="str">
        <x:v>A02</x:v>
      </x:c>
      <x:c r="B11" s="14" t="str">
        <x:v>Mandat dan sekretariat tindak lanjut</x:v>
      </x:c>
      <x:c r="C11" s="14" t="str">
        <x:v>Ketersediaan mandat, pembagian tugas, wakil komunitas dan jadwal pelaporan.</x:v>
      </x:c>
      <x:c r="D11" s="14" t="str">
        <x:v>1 TOR dan 1 daftar tugas disepakati; setiap agenda aktif memiliki penanggung jawab yang menerima tugas.</x:v>
      </x:c>
      <x:c r="E11" s="14" t="str">
        <x:v>Belum ada mandat pelaksana dalam bahan yang diberikan.</x:v>
      </x:c>
      <x:c r="F11" s="23"/>
      <x:c r="G11" s="23" t="str">
        <x:v>Usulan</x:v>
      </x:c>
      <x:c r="H11" s="23"/>
      <x:c r="I11" s="23" t="str">
        <x:v>Belum</x:v>
      </x:c>
      <x:c r="J11" s="14" t="str">
        <x:f>IF(G11&lt;&gt;"Selesai","Belum selesai",IF(H11="","Bukti belum diisi",IF(I11&lt;&gt;"Ya","Perlu verifikasi","Terverifikasi")))</x:f>
        <x:v>Belum selesai</x:v>
      </x:c>
      <x:c r="K11" s="24"/>
      <x:c r="L11" s="23"/>
      <x:c r="M11" s="23"/>
      <x:c r="N11" s="25"/>
      <x:c r="O11" s="25"/>
    </x:row>
    <x:row r="12" ht="85" customHeight="1">
      <x:c r="A12" s="13" t="str">
        <x:v>A03</x:v>
      </x:c>
      <x:c r="B12" s="13" t="str">
        <x:v>Pemetaan kewenangan dan instrumen</x:v>
      </x:c>
      <x:c r="C12" s="13" t="str">
        <x:v>Proporsi aksi yang telah ditentukan instansi berwenang dan instrumen tindak lanjutnya.</x:v>
      </x:c>
      <x:c r="D12" s="13" t="str">
        <x:v>Seluruh 24 aksi dipetakan; isu yang belum pasti dicatat untuk konfirmasi sektoral.</x:v>
      </x:c>
      <x:c r="E12" s="13" t="str">
        <x:v>Dokumen hanya membagi rekomendasi pusat dan daerah secara umum.</x:v>
      </x:c>
      <x:c r="F12" s="23"/>
      <x:c r="G12" s="23" t="str">
        <x:v>Usulan</x:v>
      </x:c>
      <x:c r="H12" s="23"/>
      <x:c r="I12" s="23" t="str">
        <x:v>Belum</x:v>
      </x:c>
      <x:c r="J12" s="13" t="str">
        <x:f>IF(G12&lt;&gt;"Selesai","Belum selesai",IF(H12="","Bukti belum diisi",IF(I12&lt;&gt;"Ya","Perlu verifikasi","Terverifikasi")))</x:f>
        <x:v>Belum selesai</x:v>
      </x:c>
      <x:c r="K12" s="24"/>
      <x:c r="L12" s="23"/>
      <x:c r="M12" s="23"/>
      <x:c r="N12" s="25"/>
      <x:c r="O12" s="25"/>
    </x:row>
    <x:row r="13" ht="85" customHeight="1">
      <x:c r="A13" s="14" t="str">
        <x:v>A04</x:v>
      </x:c>
      <x:c r="B13" s="14" t="str">
        <x:v>Data awal dan pemilihan lokasi</x:v>
      </x:c>
      <x:c r="C13" s="14" t="str">
        <x:v>Klaim utama yang mempunyai sumber, periode, definisi dan catatan keterbatasan.</x:v>
      </x:c>
      <x:c r="D13" s="14" t="str">
        <x:v>5 kelompok klaim pada analisis diperiksa; 2 komunitas percontohan dipilih sebagai skala usulan.</x:v>
      </x:c>
      <x:c r="E13" s="14" t="str">
        <x:v>Angka dan cakupan belum seragam; baseline lokasi belum tersedia.</x:v>
      </x:c>
      <x:c r="F13" s="23"/>
      <x:c r="G13" s="23" t="str">
        <x:v>Usulan</x:v>
      </x:c>
      <x:c r="H13" s="23"/>
      <x:c r="I13" s="23" t="str">
        <x:v>Belum</x:v>
      </x:c>
      <x:c r="J13" s="14" t="str">
        <x:f>IF(G13&lt;&gt;"Selesai","Belum selesai",IF(H13="","Bukti belum diisi",IF(I13&lt;&gt;"Ya","Perlu verifikasi","Terverifikasi")))</x:f>
        <x:v>Belum selesai</x:v>
      </x:c>
      <x:c r="K13" s="24"/>
      <x:c r="L13" s="23"/>
      <x:c r="M13" s="23"/>
      <x:c r="N13" s="25"/>
      <x:c r="O13" s="25"/>
    </x:row>
    <x:row r="14" ht="85" customHeight="1">
      <x:c r="A14" s="13" t="str">
        <x:v>A05</x:v>
      </x:c>
      <x:c r="B14" s="13" t="str">
        <x:v>Pemetaan ruang hidup dan ruang tangkap</x:v>
      </x:c>
      <x:c r="C14" s="13" t="str">
        <x:v>Ruang yang dipetakan dan diverifikasi komunitas; status tanggapan atas usulan perlindungan.</x:v>
      </x:c>
      <x:c r="D14" s="13" t="str">
        <x:v>2 peta komunitas dan 1 berkas usulan perlindungan; keputusan formal mengikuti instansi berwenang.</x:v>
      </x:c>
      <x:c r="E14" s="13" t="str">
        <x:v>Belum tersedia peta dan daftar konflik untuk lokasi percontohan.</x:v>
      </x:c>
      <x:c r="F14" s="23"/>
      <x:c r="G14" s="23" t="str">
        <x:v>Usulan</x:v>
      </x:c>
      <x:c r="H14" s="23"/>
      <x:c r="I14" s="23" t="str">
        <x:v>Belum</x:v>
      </x:c>
      <x:c r="J14" s="13" t="str">
        <x:f>IF(G14&lt;&gt;"Selesai","Belum selesai",IF(H14="","Bukti belum diisi",IF(I14&lt;&gt;"Ya","Perlu verifikasi","Terverifikasi")))</x:f>
        <x:v>Belum selesai</x:v>
      </x:c>
      <x:c r="K14" s="24"/>
      <x:c r="L14" s="23"/>
      <x:c r="M14" s="23"/>
      <x:c r="N14" s="25"/>
      <x:c r="O14" s="25"/>
    </x:row>
    <x:row r="15" ht="85" customHeight="1">
      <x:c r="A15" s="14" t="str">
        <x:v>A06</x:v>
      </x:c>
      <x:c r="B15" s="14" t="str">
        <x:v>Perwakilan dan partisipasi bermakna</x:v>
      </x:c>
      <x:c r="C15" s="14" t="str">
        <x:v>Usulan dan keberatan yang memiliki jawaban tertulis; keterlibatan kelompok yang terdampak.</x:v>
      </x:c>
      <x:c r="D15" s="14" t="str">
        <x:v>1 protokol; setiap konsultasi mencatat peserta, usulan, tanggapan dan perubahan keputusan.</x:v>
      </x:c>
      <x:c r="E15" s="14" t="str">
        <x:v>Mekanisme pemilihan wakil dan tanggapan belum dinyatakan dalam bahan.</x:v>
      </x:c>
      <x:c r="F15" s="23"/>
      <x:c r="G15" s="23" t="str">
        <x:v>Usulan</x:v>
      </x:c>
      <x:c r="H15" s="23"/>
      <x:c r="I15" s="23" t="str">
        <x:v>Belum</x:v>
      </x:c>
      <x:c r="J15" s="14" t="str">
        <x:f>IF(G15&lt;&gt;"Selesai","Belum selesai",IF(H15="","Bukti belum diisi",IF(I15&lt;&gt;"Ya","Perlu verifikasi","Terverifikasi")))</x:f>
        <x:v>Belum selesai</x:v>
      </x:c>
      <x:c r="K15" s="24"/>
      <x:c r="L15" s="23"/>
      <x:c r="M15" s="23"/>
      <x:c r="N15" s="25"/>
      <x:c r="O15" s="25"/>
    </x:row>
    <x:row r="16" ht="85" customHeight="1">
      <x:c r="A16" s="13" t="str">
        <x:v>A07</x:v>
      </x:c>
      <x:c r="B16" s="13" t="str">
        <x:v>Pengaduan dan pendampingan hukum</x:v>
      </x:c>
      <x:c r="C16" s="13" t="str">
        <x:v>Laporan diterima, ditanggapi, dirujuk dan diselesaikan; akses yang dipulihkan.</x:v>
      </x:c>
      <x:c r="D16" s="13" t="str">
        <x:v>1 kanal dan SOP aktif; standar awal konfirmasi penerimaan 3 hari kerja untuk diuji kapasitasnya.</x:v>
      </x:c>
      <x:c r="E16" s="13" t="str">
        <x:v>Belum tersedia register kasus; nihil laporan tidak diasumsikan nihil masalah.</x:v>
      </x:c>
      <x:c r="F16" s="23"/>
      <x:c r="G16" s="23" t="str">
        <x:v>Usulan</x:v>
      </x:c>
      <x:c r="H16" s="23"/>
      <x:c r="I16" s="23" t="str">
        <x:v>Belum</x:v>
      </x:c>
      <x:c r="J16" s="13" t="str">
        <x:f>IF(G16&lt;&gt;"Selesai","Belum selesai",IF(H16="","Bukti belum diisi",IF(I16&lt;&gt;"Ya","Perlu verifikasi","Terverifikasi")))</x:f>
        <x:v>Belum selesai</x:v>
      </x:c>
      <x:c r="K16" s="24"/>
      <x:c r="L16" s="23"/>
      <x:c r="M16" s="23"/>
      <x:c r="N16" s="25"/>
      <x:c r="O16" s="25"/>
    </x:row>
    <x:row r="17" ht="85" customHeight="1">
      <x:c r="A17" s="14" t="str">
        <x:v>A08</x:v>
      </x:c>
      <x:c r="B17" s="14" t="str">
        <x:v>Layanan dasar dan adaptasi penghidupan</x:v>
      </x:c>
      <x:c r="C17" s="14" t="str">
        <x:v>Kebutuhan teridentifikasi yang memperoleh layanan; perubahan biaya dan waktu akses.</x:v>
      </x:c>
      <x:c r="D17" s="14" t="str">
        <x:v>2 rencana komunitas; target penerima ditetapkan setelah baseline dan kesiapan penyedia.</x:v>
      </x:c>
      <x:c r="E17" s="14" t="str">
        <x:v>Data kebutuhan dan cakupan layanan belum tersedia.</x:v>
      </x:c>
      <x:c r="F17" s="23"/>
      <x:c r="G17" s="23" t="str">
        <x:v>Usulan</x:v>
      </x:c>
      <x:c r="H17" s="23"/>
      <x:c r="I17" s="23" t="str">
        <x:v>Belum</x:v>
      </x:c>
      <x:c r="J17" s="14" t="str">
        <x:f>IF(G17&lt;&gt;"Selesai","Belum selesai",IF(H17="","Bukti belum diisi",IF(I17&lt;&gt;"Ya","Perlu verifikasi","Terverifikasi")))</x:f>
        <x:v>Belum selesai</x:v>
      </x:c>
      <x:c r="K17" s="24"/>
      <x:c r="L17" s="23"/>
      <x:c r="M17" s="23"/>
      <x:c r="N17" s="25"/>
      <x:c r="O17" s="25"/>
    </x:row>
    <x:row r="18" ht="85" customHeight="1">
      <x:c r="A18" s="13" t="str">
        <x:v>A09</x:v>
      </x:c>
      <x:c r="B18" s="13" t="str">
        <x:v>Perbaikan rantai nilai perikanan</x:v>
      </x:c>
      <x:c r="C18" s="13" t="str">
        <x:v>Pendapatan bersih per perjalanan/periode; susut hasil; bagian harga yang diterima produsen.</x:v>
      </x:c>
      <x:c r="D18" s="13" t="str">
        <x:v>1 percontohan; ukuran sebelum-sesudah pada musim sebanding; target kenaikan ditetapkan setelah baseline.</x:v>
      </x:c>
      <x:c r="E18" s="13" t="str">
        <x:v>Belum ada baseline biaya, harga dan susut hasil.</x:v>
      </x:c>
      <x:c r="F18" s="23"/>
      <x:c r="G18" s="23" t="str">
        <x:v>Usulan</x:v>
      </x:c>
      <x:c r="H18" s="23"/>
      <x:c r="I18" s="23" t="str">
        <x:v>Belum</x:v>
      </x:c>
      <x:c r="J18" s="13" t="str">
        <x:f>IF(G18&lt;&gt;"Selesai","Belum selesai",IF(H18="","Bukti belum diisi",IF(I18&lt;&gt;"Ya","Perlu verifikasi","Terverifikasi")))</x:f>
        <x:v>Belum selesai</x:v>
      </x:c>
      <x:c r="K18" s="24"/>
      <x:c r="L18" s="23"/>
      <x:c r="M18" s="23"/>
      <x:c r="N18" s="25"/>
      <x:c r="O18" s="25"/>
    </x:row>
    <x:row r="19" ht="85" customHeight="1">
      <x:c r="A19" s="14" t="str">
        <x:v>A10</x:v>
      </x:c>
      <x:c r="B19" s="14" t="str">
        <x:v>Kelembagaan usaha dan pembiayaan</x:v>
      </x:c>
      <x:c r="C19" s="14" t="str">
        <x:v>Kelengkapan pembukuan dan keputusan anggota; beban angsuran terhadap arus kas.</x:v>
      </x:c>
      <x:c r="D19" s="14" t="str">
        <x:v>1 kelompok percontohan memiliki pembukuan dan rencana usaha; pengajuan kredit hanya jika layak.</x:v>
      </x:c>
      <x:c r="E19" s="14" t="str">
        <x:v>Kondisi kelembagaan dan kapasitas bayar belum diperiksa.</x:v>
      </x:c>
      <x:c r="F19" s="23"/>
      <x:c r="G19" s="23" t="str">
        <x:v>Usulan</x:v>
      </x:c>
      <x:c r="H19" s="23"/>
      <x:c r="I19" s="23" t="str">
        <x:v>Belum</x:v>
      </x:c>
      <x:c r="J19" s="14" t="str">
        <x:f>IF(G19&lt;&gt;"Selesai","Belum selesai",IF(H19="","Bukti belum diisi",IF(I19&lt;&gt;"Ya","Perlu verifikasi","Terverifikasi")))</x:f>
        <x:v>Belum selesai</x:v>
      </x:c>
      <x:c r="K19" s="24"/>
      <x:c r="L19" s="23"/>
      <x:c r="M19" s="23"/>
      <x:c r="N19" s="25"/>
      <x:c r="O19" s="25"/>
    </x:row>
    <x:row r="20" ht="85" customHeight="1">
      <x:c r="A20" s="13" t="str">
        <x:v>A11</x:v>
      </x:c>
      <x:c r="B20" s="13" t="str">
        <x:v>Pariwisata bahari berbasis komunitas</x:v>
      </x:c>
      <x:c r="C20" s="13" t="str">
        <x:v>Pendapatan bersih lokal; porsi belanja ke komunitas; kepatuhan keselamatan dan batas kunjungan.</x:v>
      </x:c>
      <x:c r="D20" s="13" t="str">
        <x:v>1 rancangan diuji; operasi hanya setelah izin dan keselamatan sesuai; target manfaat setelah baseline.</x:v>
      </x:c>
      <x:c r="E20" s="13" t="str">
        <x:v>Daya dukung, permintaan pasar dan distribusi manfaat belum tersedia.</x:v>
      </x:c>
      <x:c r="F20" s="23"/>
      <x:c r="G20" s="23" t="str">
        <x:v>Usulan</x:v>
      </x:c>
      <x:c r="H20" s="23"/>
      <x:c r="I20" s="23" t="str">
        <x:v>Belum</x:v>
      </x:c>
      <x:c r="J20" s="13" t="str">
        <x:f>IF(G20&lt;&gt;"Selesai","Belum selesai",IF(H20="","Bukti belum diisi",IF(I20&lt;&gt;"Ya","Perlu verifikasi","Terverifikasi")))</x:f>
        <x:v>Belum selesai</x:v>
      </x:c>
      <x:c r="K20" s="24"/>
      <x:c r="L20" s="23"/>
      <x:c r="M20" s="23"/>
      <x:c r="N20" s="25"/>
      <x:c r="O20" s="25"/>
    </x:row>
    <x:row r="21" ht="85" customHeight="1">
      <x:c r="A21" s="14" t="str">
        <x:v>A12</x:v>
      </x:c>
      <x:c r="B21" s="14" t="str">
        <x:v>Kelayakan farmasi kelautan dan kemitraan</x:v>
      </x:c>
      <x:c r="C21" s="14" t="str">
        <x:v>Kelengkapan kajian teknis, pasar, hukum dan pembagian manfaat.</x:v>
      </x:c>
      <x:c r="D21" s="14" t="str">
        <x:v>1 pra-kelayakan; tidak ada janji investasi atau keuntungan sebelum hasil kajian.</x:v>
      </x:c>
      <x:c r="E21" s="14" t="str">
        <x:v>Bahan konferensi belum menyertakan studi kelayakan atau rancangan kontrak.</x:v>
      </x:c>
      <x:c r="F21" s="23"/>
      <x:c r="G21" s="23" t="str">
        <x:v>Usulan</x:v>
      </x:c>
      <x:c r="H21" s="23"/>
      <x:c r="I21" s="23" t="str">
        <x:v>Belum</x:v>
      </x:c>
      <x:c r="J21" s="14" t="str">
        <x:f>IF(G21&lt;&gt;"Selesai","Belum selesai",IF(H21="","Bukti belum diisi",IF(I21&lt;&gt;"Ya","Perlu verifikasi","Terverifikasi")))</x:f>
        <x:v>Belum selesai</x:v>
      </x:c>
      <x:c r="K21" s="24"/>
      <x:c r="L21" s="23"/>
      <x:c r="M21" s="23"/>
      <x:c r="N21" s="25"/>
      <x:c r="O21" s="25"/>
    </x:row>
    <x:row r="22" ht="85" customHeight="1">
      <x:c r="A22" s="13" t="str">
        <x:v>A13</x:v>
      </x:c>
      <x:c r="B22" s="13" t="str">
        <x:v>Percontohan Pendidikan Biru dan muatan lokal</x:v>
      </x:c>
      <x:c r="C22" s="13" t="str">
        <x:v>Pemahaman sebelum-sesudah dan keterampilan yang diperagakan; penerapan setelah pembelajaran.</x:v>
      </x:c>
      <x:c r="D22" s="13" t="str">
        <x:v>1 paket modul; 2 satuan belajar sebagai skala usulan; evaluasi awal dan tindak lanjut.</x:v>
      </x:c>
      <x:c r="E22" s="13" t="str">
        <x:v>Baseline pengetahuan dan kebutuhan bahan ajar belum tersedia.</x:v>
      </x:c>
      <x:c r="F22" s="23"/>
      <x:c r="G22" s="23" t="str">
        <x:v>Usulan</x:v>
      </x:c>
      <x:c r="H22" s="23"/>
      <x:c r="I22" s="23" t="str">
        <x:v>Belum</x:v>
      </x:c>
      <x:c r="J22" s="13" t="str">
        <x:f>IF(G22&lt;&gt;"Selesai","Belum selesai",IF(H22="","Bukti belum diisi",IF(I22&lt;&gt;"Ya","Perlu verifikasi","Terverifikasi")))</x:f>
        <x:v>Belum selesai</x:v>
      </x:c>
      <x:c r="K22" s="24"/>
      <x:c r="L22" s="23"/>
      <x:c r="M22" s="23"/>
      <x:c r="N22" s="25"/>
      <x:c r="O22" s="25"/>
    </x:row>
    <x:row r="23" ht="85" customHeight="1">
      <x:c r="A23" s="14" t="str">
        <x:v>A14</x:v>
      </x:c>
      <x:c r="B23" s="14" t="str">
        <x:v>Kompetensi dan kepemimpinan bahari</x:v>
      </x:c>
      <x:c r="C23" s="14" t="str">
        <x:v>Peserta unik, kelulusan asesmen, praktik keselamatan dan penerapan kerja setelah pelatihan.</x:v>
      </x:c>
      <x:c r="D23" s="14" t="str">
        <x:v>1 kelompok pelatihan sesuai kebutuhan; asesmen awal-akhir; tindak lanjut 3 bulan setelah selesai.</x:v>
      </x:c>
      <x:c r="E23" s="14" t="str">
        <x:v>Data agregat pelatihan tersedia; kebutuhan dan kompetensi lokasi belum dinilai.</x:v>
      </x:c>
      <x:c r="F23" s="23"/>
      <x:c r="G23" s="23" t="str">
        <x:v>Usulan</x:v>
      </x:c>
      <x:c r="H23" s="23"/>
      <x:c r="I23" s="23" t="str">
        <x:v>Belum</x:v>
      </x:c>
      <x:c r="J23" s="14" t="str">
        <x:f>IF(G23&lt;&gt;"Selesai","Belum selesai",IF(H23="","Bukti belum diisi",IF(I23&lt;&gt;"Ya","Perlu verifikasi","Terverifikasi")))</x:f>
        <x:v>Belum selesai</x:v>
      </x:c>
      <x:c r="K23" s="24"/>
      <x:c r="L23" s="23"/>
      <x:c r="M23" s="23"/>
      <x:c r="N23" s="25"/>
      <x:c r="O23" s="25"/>
    </x:row>
    <x:row r="24" ht="85" customHeight="1">
      <x:c r="A24" s="13" t="str">
        <x:v>A15</x:v>
      </x:c>
      <x:c r="B24" s="13" t="str">
        <x:v>Penguatan kajian dan klinik hukum laut</x:v>
      </x:c>
      <x:c r="C24" s="13" t="str">
        <x:v>Kelayakan akademik, kelembagaan, pembiayaan dan manfaat layanan.</x:v>
      </x:c>
      <x:c r="D24" s="13" t="str">
        <x:v>1 kajian pilihan; 1 forum keputusan internal kampus; pendirian mengikuti prosedur yang berlaku.</x:v>
      </x:c>
      <x:c r="E24" s="13" t="str">
        <x:v>Usulan fakultas ada; studi kebutuhan dan komitmen kampus belum tersedia.</x:v>
      </x:c>
      <x:c r="F24" s="23"/>
      <x:c r="G24" s="23" t="str">
        <x:v>Usulan</x:v>
      </x:c>
      <x:c r="H24" s="23"/>
      <x:c r="I24" s="23" t="str">
        <x:v>Belum</x:v>
      </x:c>
      <x:c r="J24" s="13" t="str">
        <x:f>IF(G24&lt;&gt;"Selesai","Belum selesai",IF(H24="","Bukti belum diisi",IF(I24&lt;&gt;"Ya","Perlu verifikasi","Terverifikasi")))</x:f>
        <x:v>Belum selesai</x:v>
      </x:c>
      <x:c r="K24" s="24"/>
      <x:c r="L24" s="23"/>
      <x:c r="M24" s="23"/>
      <x:c r="N24" s="25"/>
      <x:c r="O24" s="25"/>
    </x:row>
    <x:row r="25" ht="85" customHeight="1">
      <x:c r="A25" s="14" t="str">
        <x:v>A16</x:v>
      </x:c>
      <x:c r="B25" s="14" t="str">
        <x:v>Arsip budaya dan kajian sejarah maritim</x:v>
      </x:c>
      <x:c r="C25" s="14" t="str">
        <x:v>Item dengan izin dan metadata; materi bertelaah; pemahaman pengguna dan manfaat komunitas.</x:v>
      </x:c>
      <x:c r="D25" s="14" t="str">
        <x:v>1 protokol hak akses; 10 item sebagai skala awal usulan; 1 diskusi sejarah berbasis sumber.</x:v>
      </x:c>
      <x:c r="E25" s="14" t="str">
        <x:v>Inventaris dan izin penggunaan belum tersedia.</x:v>
      </x:c>
      <x:c r="F25" s="23"/>
      <x:c r="G25" s="23" t="str">
        <x:v>Usulan</x:v>
      </x:c>
      <x:c r="H25" s="23"/>
      <x:c r="I25" s="23" t="str">
        <x:v>Belum</x:v>
      </x:c>
      <x:c r="J25" s="14" t="str">
        <x:f>IF(G25&lt;&gt;"Selesai","Belum selesai",IF(H25="","Bukti belum diisi",IF(I25&lt;&gt;"Ya","Perlu verifikasi","Terverifikasi")))</x:f>
        <x:v>Belum selesai</x:v>
      </x:c>
      <x:c r="K25" s="24"/>
      <x:c r="L25" s="23"/>
      <x:c r="M25" s="23"/>
      <x:c r="N25" s="25"/>
      <x:c r="O25" s="25"/>
    </x:row>
    <x:row r="26" ht="85" customHeight="1">
      <x:c r="A26" s="13" t="str">
        <x:v>A17</x:v>
      </x:c>
      <x:c r="B26" s="13" t="str">
        <x:v>Kesiapsiagaan pencemaran dan keselamatan</x:v>
      </x:c>
      <x:c r="C26" s="13" t="str">
        <x:v>Waktu pelaporan/rujukan saat simulasi; kelengkapan data lingkungan dan tindak lanjut.</x:v>
      </x:c>
      <x:c r="D26" s="13" t="str">
        <x:v>1 prosedur lintas pihak; 1 simulasi; parameter lingkungan dipilih sebelum pengukuran.</x:v>
      </x:c>
      <x:c r="E26" s="13" t="str">
        <x:v>SOP dan data kondisi lokal belum disertakan dalam bahan.</x:v>
      </x:c>
      <x:c r="F26" s="23"/>
      <x:c r="G26" s="23" t="str">
        <x:v>Usulan</x:v>
      </x:c>
      <x:c r="H26" s="23"/>
      <x:c r="I26" s="23" t="str">
        <x:v>Belum</x:v>
      </x:c>
      <x:c r="J26" s="13" t="str">
        <x:f>IF(G26&lt;&gt;"Selesai","Belum selesai",IF(H26="","Bukti belum diisi",IF(I26&lt;&gt;"Ya","Perlu verifikasi","Terverifikasi")))</x:f>
        <x:v>Belum selesai</x:v>
      </x:c>
      <x:c r="K26" s="24"/>
      <x:c r="L26" s="23"/>
      <x:c r="M26" s="23"/>
      <x:c r="N26" s="25"/>
      <x:c r="O26" s="25"/>
    </x:row>
    <x:row r="27" ht="85" customHeight="1">
      <x:c r="A27" s="14" t="str">
        <x:v>A18</x:v>
      </x:c>
      <x:c r="B27" s="14" t="str">
        <x:v>Rujukan risiko siber dan kejahatan maritim</x:v>
      </x:c>
      <x:c r="C27" s="14" t="str">
        <x:v>Kejelasan alur pelaporan; temuan latihan yang ditindaklanjuti.</x:v>
      </x:c>
      <x:c r="D27" s="14" t="str">
        <x:v>1 latihan meja dan 1 daftar perbaikan dengan penanggung jawab; tanpa publikasi data operasi sensitif.</x:v>
      </x:c>
      <x:c r="E27" s="14" t="str">
        <x:v>Risiko disebut dalam paparan; protokol lokal belum tersedia.</x:v>
      </x:c>
      <x:c r="F27" s="23"/>
      <x:c r="G27" s="23" t="str">
        <x:v>Usulan</x:v>
      </x:c>
      <x:c r="H27" s="23"/>
      <x:c r="I27" s="23" t="str">
        <x:v>Belum</x:v>
      </x:c>
      <x:c r="J27" s="14" t="str">
        <x:f>IF(G27&lt;&gt;"Selesai","Belum selesai",IF(H27="","Bukti belum diisi",IF(I27&lt;&gt;"Ya","Perlu verifikasi","Terverifikasi")))</x:f>
        <x:v>Belum selesai</x:v>
      </x:c>
      <x:c r="K27" s="24"/>
      <x:c r="L27" s="23"/>
      <x:c r="M27" s="23"/>
      <x:c r="N27" s="25"/>
      <x:c r="O27" s="25"/>
    </x:row>
    <x:row r="28" ht="85" customHeight="1">
      <x:c r="A28" s="13" t="str">
        <x:v>A19</x:v>
      </x:c>
      <x:c r="B28" s="13" t="str">
        <x:v>Energi terbarukan dan ketahanan iklim pulau</x:v>
      </x:c>
      <x:c r="C28" s="13" t="str">
        <x:v>Ketersediaan layanan energi, biaya pengguna, kesiapan perawatan dan tindakan adaptasi.</x:v>
      </x:c>
      <x:c r="D28" s="13" t="str">
        <x:v>1 kajian lokasi; rencana pemeliharaan sebelum pengadaan; target layanan setelah baseline.</x:v>
      </x:c>
      <x:c r="E28" s="13" t="str">
        <x:v>Kebutuhan daya, biaya dan risiko iklim per lokasi belum tersedia.</x:v>
      </x:c>
      <x:c r="F28" s="23"/>
      <x:c r="G28" s="23" t="str">
        <x:v>Usulan</x:v>
      </x:c>
      <x:c r="H28" s="23"/>
      <x:c r="I28" s="23" t="str">
        <x:v>Belum</x:v>
      </x:c>
      <x:c r="J28" s="13" t="str">
        <x:f>IF(G28&lt;&gt;"Selesai","Belum selesai",IF(H28="","Bukti belum diisi",IF(I28&lt;&gt;"Ya","Perlu verifikasi","Terverifikasi")))</x:f>
        <x:v>Belum selesai</x:v>
      </x:c>
      <x:c r="K28" s="24"/>
      <x:c r="L28" s="23"/>
      <x:c r="M28" s="23"/>
      <x:c r="N28" s="25"/>
      <x:c r="O28" s="25"/>
    </x:row>
    <x:row r="29" ht="85" customHeight="1">
      <x:c r="A29" s="14" t="str">
        <x:v>A20</x:v>
      </x:c>
      <x:c r="B29" s="14" t="str">
        <x:v>Kerja sama antarprovinsi</x:v>
      </x:c>
      <x:c r="C29" s="14" t="str">
        <x:v>Tanggapan tertulis dan agenda bersama yang memiliki pelaksana serta sumber daya.</x:v>
      </x:c>
      <x:c r="D29" s="14" t="str">
        <x:v>3 provinsi diundang melalui jalur resmi; jumlah komitmen dicatat sesuai tanggapan aktual.</x:v>
      </x:c>
      <x:c r="E29" s="14" t="str">
        <x:v>Imbauan tersedia; persetujuan provinsi yang diajak belum diperlihatkan.</x:v>
      </x:c>
      <x:c r="F29" s="23"/>
      <x:c r="G29" s="23" t="str">
        <x:v>Usulan</x:v>
      </x:c>
      <x:c r="H29" s="23"/>
      <x:c r="I29" s="23" t="str">
        <x:v>Belum</x:v>
      </x:c>
      <x:c r="J29" s="14" t="str">
        <x:f>IF(G29&lt;&gt;"Selesai","Belum selesai",IF(H29="","Bukti belum diisi",IF(I29&lt;&gt;"Ya","Perlu verifikasi","Terverifikasi")))</x:f>
        <x:v>Belum selesai</x:v>
      </x:c>
      <x:c r="K29" s="24"/>
      <x:c r="L29" s="23"/>
      <x:c r="M29" s="23"/>
      <x:c r="N29" s="25"/>
      <x:c r="O29" s="25"/>
    </x:row>
    <x:row r="30" ht="85" customHeight="1">
      <x:c r="A30" s="13" t="str">
        <x:v>A21</x:v>
      </x:c>
      <x:c r="B30" s="13" t="str">
        <x:v>Saluran kerja sama negara pantai</x:v>
      </x:c>
      <x:c r="C30" s="13" t="str">
        <x:v>Kesesuaian usulan dengan mandat forum dan status tanggapan lembaga penerima.</x:v>
      </x:c>
      <x:c r="D30" s="13" t="str">
        <x:v>1 policy brief diajukan; partisipasi/komitmen internasional hanya dicatat bila ada konfirmasi.</x:v>
      </x:c>
      <x:c r="E30" s="13" t="str">
        <x:v>Cooperative Mechanism sudah ada; saluran usulan ICSM belum ditetapkan.</x:v>
      </x:c>
      <x:c r="F30" s="23"/>
      <x:c r="G30" s="23" t="str">
        <x:v>Usulan</x:v>
      </x:c>
      <x:c r="H30" s="23"/>
      <x:c r="I30" s="23" t="str">
        <x:v>Belum</x:v>
      </x:c>
      <x:c r="J30" s="13" t="str">
        <x:f>IF(G30&lt;&gt;"Selesai","Belum selesai",IF(H30="","Bukti belum diisi",IF(I30&lt;&gt;"Ya","Perlu verifikasi","Terverifikasi")))</x:f>
        <x:v>Belum selesai</x:v>
      </x:c>
      <x:c r="K30" s="24"/>
      <x:c r="L30" s="23"/>
      <x:c r="M30" s="23"/>
      <x:c r="N30" s="25"/>
      <x:c r="O30" s="25"/>
    </x:row>
    <x:row r="31" ht="85" customHeight="1">
      <x:c r="A31" s="14" t="str">
        <x:v>A22</x:v>
      </x:c>
      <x:c r="B31" s="14" t="str">
        <x:v>Kajian jasa maritim dan keadilan kepulauan</x:v>
      </x:c>
      <x:c r="C31" s="14" t="str">
        <x:v>Segmen pasar yang terukur; nilai tambah lokal; bukti biaya logistik dan perlindungan akses.</x:v>
      </x:c>
      <x:c r="D31" s="14" t="str">
        <x:v>1 kajian pasar dan 1 memo keadilan kewilayahan; tidak menyamakan semua kapal transit dengan calon pelanggan.</x:v>
      </x:c>
      <x:c r="E31" s="14" t="str">
        <x:v>Rasio labuh dan biaya pulau belum dilengkapi data pembanding.</x:v>
      </x:c>
      <x:c r="F31" s="23"/>
      <x:c r="G31" s="23" t="str">
        <x:v>Usulan</x:v>
      </x:c>
      <x:c r="H31" s="23"/>
      <x:c r="I31" s="23" t="str">
        <x:v>Belum</x:v>
      </x:c>
      <x:c r="J31" s="14" t="str">
        <x:f>IF(G31&lt;&gt;"Selesai","Belum selesai",IF(H31="","Bukti belum diisi",IF(I31&lt;&gt;"Ya","Perlu verifikasi","Terverifikasi")))</x:f>
        <x:v>Belum selesai</x:v>
      </x:c>
      <x:c r="K31" s="24"/>
      <x:c r="L31" s="23"/>
      <x:c r="M31" s="23"/>
      <x:c r="N31" s="25"/>
      <x:c r="O31" s="25"/>
    </x:row>
    <x:row r="32" ht="85" customHeight="1">
      <x:c r="A32" s="13" t="str">
        <x:v>A23</x:v>
      </x:c>
      <x:c r="B32" s="13" t="str">
        <x:v>Pembiayaan dan pengamanan program</x:v>
      </x:c>
      <x:c r="C32" s="13" t="str">
        <x:v>Aksi aktif yang memiliki RAB, sumber dana terkonfirmasi, pemilik anggaran dan penanganan risiko.</x:v>
      </x:c>
      <x:c r="D32" s="13" t="str">
        <x:v>Seluruh aksi yang akan dimulai memiliki pembiayaan serta mandat; angka belum tersedia dibiarkan kosong.</x:v>
      </x:c>
      <x:c r="E32" s="13" t="str">
        <x:v>Belum ada alokasi dana dalam lampiran konferensi.</x:v>
      </x:c>
      <x:c r="F32" s="23"/>
      <x:c r="G32" s="23" t="str">
        <x:v>Usulan</x:v>
      </x:c>
      <x:c r="H32" s="23"/>
      <x:c r="I32" s="23" t="str">
        <x:v>Belum</x:v>
      </x:c>
      <x:c r="J32" s="13" t="str">
        <x:f>IF(G32&lt;&gt;"Selesai","Belum selesai",IF(H32="","Bukti belum diisi",IF(I32&lt;&gt;"Ya","Perlu verifikasi","Terverifikasi")))</x:f>
        <x:v>Belum selesai</x:v>
      </x:c>
      <x:c r="K32" s="24"/>
      <x:c r="L32" s="23"/>
      <x:c r="M32" s="23"/>
      <x:c r="N32" s="25"/>
      <x:c r="O32" s="25"/>
    </x:row>
    <x:row r="33" ht="85" customHeight="1">
      <x:c r="A33" s="14" t="str">
        <x:v>A24</x:v>
      </x:c>
      <x:c r="B33" s="14" t="str">
        <x:v>Pemantauan dan laporan publik</x:v>
      </x:c>
      <x:c r="C33" s="14" t="str">
        <x:v>Aksi dengan capaian terverifikasi; perubahan akses, pendapatan, kompetensi dan lingkungan.</x:v>
      </x:c>
      <x:c r="D33" s="14" t="str">
        <x:v>Pembaruan bulanan; laporan hari ke-100; tinjauan hari ke-180 dan 365. Tenggat baris adalah laporan tahunan.</x:v>
      </x:c>
      <x:c r="E33" s="14" t="str">
        <x:v>Belum ada register implementasi dan capaian aktual yang terkonfirmasi.</x:v>
      </x:c>
      <x:c r="F33" s="23"/>
      <x:c r="G33" s="23" t="str">
        <x:v>Usulan</x:v>
      </x:c>
      <x:c r="H33" s="23"/>
      <x:c r="I33" s="23" t="str">
        <x:v>Belum</x:v>
      </x:c>
      <x:c r="J33" s="14" t="str">
        <x:f>IF(G33&lt;&gt;"Selesai","Belum selesai",IF(H33="","Bukti belum diisi",IF(I33&lt;&gt;"Ya","Perlu verifikasi","Terverifikasi")))</x:f>
        <x:v>Belum selesai</x:v>
      </x:c>
      <x:c r="K33" s="24"/>
      <x:c r="L33" s="23"/>
      <x:c r="M33" s="23"/>
      <x:c r="N33" s="25"/>
      <x:c r="O33" s="25"/>
    </x:row>
    <x:row r="34">
      <x:c r="A34" s="2"/>
      <x:c r="B34" s="2"/>
      <x:c r="C34" s="2"/>
      <x:c r="D34" s="2"/>
      <x:c r="E34" s="2"/>
      <x:c r="F34" s="2"/>
      <x:c r="G34" s="2"/>
      <x:c r="H34" s="2"/>
      <x:c r="I34" s="2"/>
      <x:c r="J34" s="2"/>
      <x:c r="K34" s="2"/>
      <x:c r="L34" s="2"/>
      <x:c r="M34" s="2"/>
      <x:c r="N34" s="2"/>
      <x:c r="O34" s="2"/>
    </x:row>
    <x:row r="35">
      <x:c r="A35" s="2"/>
      <x:c r="B35" s="2"/>
      <x:c r="C35" s="2"/>
      <x:c r="D35" s="2"/>
      <x:c r="E35" s="2"/>
      <x:c r="F35" s="2"/>
      <x:c r="G35" s="2"/>
      <x:c r="H35" s="2"/>
      <x:c r="I35" s="2"/>
      <x:c r="J35" s="2"/>
      <x:c r="K35" s="2"/>
      <x:c r="L35" s="2"/>
      <x:c r="M35" s="2"/>
      <x:c r="N35" s="2"/>
      <x:c r="O35" s="2"/>
    </x:row>
    <x:row r="36">
      <x:c r="A36" s="2"/>
      <x:c r="B36" s="2"/>
      <x:c r="C36" s="2"/>
      <x:c r="D36" s="2"/>
      <x:c r="E36" s="2"/>
      <x:c r="F36" s="2"/>
      <x:c r="G36" s="2"/>
      <x:c r="H36" s="2"/>
      <x:c r="I36" s="2"/>
      <x:c r="J36" s="2"/>
      <x:c r="K36" s="2"/>
      <x:c r="L36" s="2"/>
      <x:c r="M36" s="2"/>
      <x:c r="N36" s="2"/>
      <x:c r="O36" s="2"/>
    </x:row>
  </x:sheetData>
  <x:conditionalFormatting sqref="G10:G33">
    <x:cfRule type="containsText" dxfId="0" priority="1" operator="containsText" text="Tertunda"/>
  </x:conditionalFormatting>
  <x:conditionalFormatting sqref="J10:J33">
    <x:cfRule type="containsText" dxfId="1" priority="2" operator="containsText" text="Bukti belum"/>
    <x:cfRule type="containsText" dxfId="2" priority="3" operator="containsText" text="Perlu verifikasi"/>
  </x:conditionalFormatting>
  <x:dataValidations count="2">
    <x:dataValidation type="list" sqref="G10:G33">
      <x:formula1>"Usulan,Disepakati,Berjalan,Tertunda,Selesai,Dibatalkan"</x:formula1>
    </x:dataValidation>
    <x:dataValidation type="list" sqref="I10:I33">
      <x:formula1>"Belum,Ya"</x:formula1>
    </x:dataValidation>
  </x:dataValidations>
  <x:pageMargins left="0.7" right="0.7" top="0.75" bottom="0.75" header="0.3" footer="0.3"/>
  <x:tableParts count="1">
    <x:tablePart xmlns:r="http://schemas.openxmlformats.org/officeDocument/2006/relationships" r:id="Rd8dece123404486a"/>
  </x:tableParts>
</x:worksheet>
</file>

<file path=xl/worksheets/sheet3.xml><?xml version="1.0" encoding="utf-8"?>
<x:worksheet xmlns:x="http://schemas.openxmlformats.org/spreadsheetml/2006/main">
  <x:sheetPr>
    <x:tabColor rgb="FF17364D"/>
  </x:sheetPr>
  <x:sheetViews>
    <x:sheetView showGridLines="0" workbookViewId="0">
      <x:pane ySplit="6" topLeftCell="A7" activePane="bottomLeft" state="frozen"/>
    </x:sheetView>
  </x:sheetViews>
  <x:sheetFormatPr defaultRowHeight="15"/>
  <x:cols>
    <x:col min="1" max="1" width="9.4399995803833" hidden="0" customWidth="1"/>
    <x:col min="2" max="2" width="60" hidden="0" customWidth="1"/>
    <x:col min="3" max="3" width="50" hidden="0" customWidth="1"/>
  </x:cols>
  <x:sheetData>
    <x:row r="1">
      <x:c r="A1" s="2"/>
      <x:c r="B1" s="2"/>
      <x:c r="C1" s="2"/>
    </x:row>
    <x:row r="2" ht="25" customHeight="1">
      <x:c r="A2" s="3" t="str">
        <x:v>Penelusuran 32 butir hasil konferensi</x:v>
      </x:c>
      <x:c r="B2" s="2"/>
      <x:c r="C2" s="2"/>
    </x:row>
    <x:row r="3">
      <x:c r="A3" s="4"/>
      <x:c r="B3" s="4"/>
      <x:c r="C3" s="4"/>
    </x:row>
    <x:row r="4">
      <x:c r="A4" s="2" t="str">
        <x:v>RS = resolusi; PU = rekomendasi pusat; DA = rekomendasi daerah; DE = deklarasi; IM = imbauan.</x:v>
      </x:c>
      <x:c r="B4" s="2"/>
      <x:c r="C4" s="2"/>
    </x:row>
    <x:row r="5">
      <x:c r="A5" s="2"/>
      <x:c r="B5" s="2"/>
      <x:c r="C5" s="2"/>
    </x:row>
    <x:row r="6" ht="34" customHeight="1">
      <x:c r="A6" s="11" t="str">
        <x:v>Kode</x:v>
      </x:c>
      <x:c r="B6" s="11" t="str">
        <x:v>Pokok sumber</x:v>
      </x:c>
      <x:c r="C6" s="11" t="str">
        <x:v>ID tindak lanjut</x:v>
      </x:c>
    </x:row>
    <x:row r="7" ht="34" customHeight="1">
      <x:c r="A7" s="13" t="str">
        <x:v>RS1</x:v>
      </x:c>
      <x:c r="B7" s="13" t="str">
        <x:v>Pengakuan ruang hidup dan kebudayaan</x:v>
      </x:c>
      <x:c r="C7" s="13" t="str">
        <x:v>A05, A16</x:v>
      </x:c>
    </x:row>
    <x:row r="8" ht="34" customHeight="1">
      <x:c r="A8" s="14" t="str">
        <x:v>RS2</x:v>
      </x:c>
      <x:c r="B8" s="14" t="str">
        <x:v>Masyarakat sebagai subjek dan pemegang hak</x:v>
      </x:c>
      <x:c r="C8" s="14" t="str">
        <x:v>A05, A06, A07, A08</x:v>
      </x:c>
    </x:row>
    <x:row r="9" ht="34" customHeight="1">
      <x:c r="A9" s="13" t="str">
        <x:v>RS3</x:v>
      </x:c>
      <x:c r="B9" s="13" t="str">
        <x:v>Ekonomi biru berkelanjutan dan inklusif</x:v>
      </x:c>
      <x:c r="C9" s="13" t="str">
        <x:v>A09, A10, A11, A17, A19, A23, A24</x:v>
      </x:c>
    </x:row>
    <x:row r="10" ht="34" customHeight="1">
      <x:c r="A10" s="14" t="str">
        <x:v>RS4</x:v>
      </x:c>
      <x:c r="B10" s="14" t="str">
        <x:v>Tata kelola maritim terpadu</x:v>
      </x:c>
      <x:c r="C10" s="14" t="str">
        <x:v>A02, A03, A17, A18, A20, A21</x:v>
      </x:c>
    </x:row>
    <x:row r="11" ht="34" customHeight="1">
      <x:c r="A11" s="13" t="str">
        <x:v>RS5</x:v>
      </x:c>
      <x:c r="B11" s="13" t="str">
        <x:v>Transformasi kebijakan menjadi praktik</x:v>
      </x:c>
      <x:c r="C11" s="13" t="str">
        <x:v>A02, A04, A07, A23, A24</x:v>
      </x:c>
    </x:row>
    <x:row r="12" ht="34" customHeight="1">
      <x:c r="A12" s="14" t="str">
        <x:v>RS6</x:v>
      </x:c>
      <x:c r="B12" s="14" t="str">
        <x:v>Pengetahuan ekologis lokal</x:v>
      </x:c>
      <x:c r="C12" s="14" t="str">
        <x:v>A06, A13, A16</x:v>
      </x:c>
    </x:row>
    <x:row r="13" ht="34" customHeight="1">
      <x:c r="A13" s="13" t="str">
        <x:v>RS7</x:v>
      </x:c>
      <x:c r="B13" s="13" t="str">
        <x:v>Kepemimpinan bahari dan SDM</x:v>
      </x:c>
      <x:c r="C13" s="13" t="str">
        <x:v>A13, A14</x:v>
      </x:c>
    </x:row>
    <x:row r="14" ht="34" customHeight="1">
      <x:c r="A14" s="14" t="str">
        <x:v>RS8</x:v>
      </x:c>
      <x:c r="B14" s="14" t="str">
        <x:v>Teknologi digital dan sastra hijau</x:v>
      </x:c>
      <x:c r="C14" s="14" t="str">
        <x:v>A13, A16</x:v>
      </x:c>
    </x:row>
    <x:row r="15" ht="34" customHeight="1">
      <x:c r="A15" s="13" t="str">
        <x:v>RS9</x:v>
      </x:c>
      <x:c r="B15" s="13" t="str">
        <x:v>Nilai tambah hasil laut</x:v>
      </x:c>
      <x:c r="C15" s="13" t="str">
        <x:v>A09, A10, A12</x:v>
      </x:c>
    </x:row>
    <x:row r="16" ht="34" customHeight="1">
      <x:c r="A16" s="14" t="str">
        <x:v>RS10</x:v>
      </x:c>
      <x:c r="B16" s="14" t="str">
        <x:v>Kajian dan dekolonisasi sejarah</x:v>
      </x:c>
      <x:c r="C16" s="14" t="str">
        <x:v>A16</x:v>
      </x:c>
    </x:row>
    <x:row r="17" ht="34" customHeight="1">
      <x:c r="A17" s="13" t="str">
        <x:v>PU1</x:v>
      </x:c>
      <x:c r="B17" s="13" t="str">
        <x:v>Perlindungan legal ruang tangkap</x:v>
      </x:c>
      <x:c r="C17" s="13" t="str">
        <x:v>A03, A05, A07</x:v>
      </x:c>
    </x:row>
    <x:row r="18" ht="34" customHeight="1">
      <x:c r="A18" s="14" t="str">
        <x:v>PU2</x:v>
      </x:c>
      <x:c r="B18" s="14" t="str">
        <x:v>Lembaga atau fakultas hukum laut</x:v>
      </x:c>
      <x:c r="C18" s="14" t="str">
        <x:v>A15</x:v>
      </x:c>
    </x:row>
    <x:row r="19" ht="34" customHeight="1">
      <x:c r="A19" s="13" t="str">
        <x:v>PU3</x:v>
      </x:c>
      <x:c r="B19" s="13" t="str">
        <x:v>Kerja sama negara pantai</x:v>
      </x:c>
      <x:c r="C19" s="13" t="str">
        <x:v>A17, A18, A21</x:v>
      </x:c>
    </x:row>
    <x:row r="20" ht="34" customHeight="1">
      <x:c r="A20" s="14" t="str">
        <x:v>PU4</x:v>
      </x:c>
      <x:c r="B20" s="14" t="str">
        <x:v>Hilirisasi maritim dan kemitraan PIR</x:v>
      </x:c>
      <x:c r="C20" s="14" t="str">
        <x:v>A09, A12</x:v>
      </x:c>
    </x:row>
    <x:row r="21" ht="34" customHeight="1">
      <x:c r="A21" s="13" t="str">
        <x:v>PU5</x:v>
      </x:c>
      <x:c r="B21" s="13" t="str">
        <x:v>Harmonisasi standar pelayaran</x:v>
      </x:c>
      <x:c r="C21" s="13" t="str">
        <x:v>A03, A14, A17, A21</x:v>
      </x:c>
    </x:row>
    <x:row r="22" ht="34" customHeight="1">
      <x:c r="A22" s="14" t="str">
        <x:v>DA1</x:v>
      </x:c>
      <x:c r="B22" s="14" t="str">
        <x:v>Muatan lokal maritim dan Melayu</x:v>
      </x:c>
      <x:c r="C22" s="14" t="str">
        <x:v>A13, A16</x:v>
      </x:c>
    </x:row>
    <x:row r="23" ht="34" customHeight="1">
      <x:c r="A23" s="13" t="str">
        <x:v>DA2</x:v>
      </x:c>
      <x:c r="B23" s="13" t="str">
        <x:v>Pendampingan dan layanan masyarakat</x:v>
      </x:c>
      <x:c r="C23" s="13" t="str">
        <x:v>A08, A14</x:v>
      </x:c>
    </x:row>
    <x:row r="24" ht="34" customHeight="1">
      <x:c r="A24" s="14" t="str">
        <x:v>DA3</x:v>
      </x:c>
      <x:c r="B24" s="14" t="str">
        <x:v>Energi terbarukan kepulauan</x:v>
      </x:c>
      <x:c r="C24" s="14" t="str">
        <x:v>A19</x:v>
      </x:c>
    </x:row>
    <x:row r="25" ht="34" customHeight="1">
      <x:c r="A25" s="13" t="str">
        <x:v>DA4</x:v>
      </x:c>
      <x:c r="B25" s="13" t="str">
        <x:v>Pariwisata bahari komunitas</x:v>
      </x:c>
      <x:c r="C25" s="13" t="str">
        <x:v>A11</x:v>
      </x:c>
    </x:row>
    <x:row r="26" ht="34" customHeight="1">
      <x:c r="A26" s="14" t="str">
        <x:v>DA5</x:v>
      </x:c>
      <x:c r="B26" s="14" t="str">
        <x:v>Kelembagaan dan pembiayaan pesisir</x:v>
      </x:c>
      <x:c r="C26" s="14" t="str">
        <x:v>A09, A10, A23</x:v>
      </x:c>
    </x:row>
    <x:row r="27" ht="34" customHeight="1">
      <x:c r="A27" s="13" t="str">
        <x:v>DE1</x:v>
      </x:c>
      <x:c r="B27" s="13" t="str">
        <x:v>Ruang hidup dan kebudayaan bersama</x:v>
      </x:c>
      <x:c r="C27" s="13" t="str">
        <x:v>A05, A16</x:v>
      </x:c>
    </x:row>
    <x:row r="28" ht="34" customHeight="1">
      <x:c r="A28" s="14" t="str">
        <x:v>DE2</x:v>
      </x:c>
      <x:c r="B28" s="14" t="str">
        <x:v>Tata kelola terpadu dan inklusif</x:v>
      </x:c>
      <x:c r="C28" s="14" t="str">
        <x:v>A02, A03, A17, A18, A21, A24</x:v>
      </x:c>
    </x:row>
    <x:row r="29" ht="34" customHeight="1">
      <x:c r="A29" s="13" t="str">
        <x:v>DE3</x:v>
      </x:c>
      <x:c r="B29" s="13" t="str">
        <x:v>Ekonomi biru berkeadilan</x:v>
      </x:c>
      <x:c r="C29" s="13" t="str">
        <x:v>A09, A10, A11, A12, A19, A22, A23, A24</x:v>
      </x:c>
    </x:row>
    <x:row r="30" ht="34" customHeight="1">
      <x:c r="A30" s="14" t="str">
        <x:v>DE4</x:v>
      </x:c>
      <x:c r="B30" s="14" t="str">
        <x:v>Masyarakat sebagai subjek</x:v>
      </x:c>
      <x:c r="C30" s="14" t="str">
        <x:v>A05, A06, A07, A08, A24</x:v>
      </x:c>
    </x:row>
    <x:row r="31" ht="34" customHeight="1">
      <x:c r="A31" s="13" t="str">
        <x:v>DE5</x:v>
      </x:c>
      <x:c r="B31" s="13" t="str">
        <x:v>Kearifan lokal dan ilmu modern</x:v>
      </x:c>
      <x:c r="C31" s="13" t="str">
        <x:v>A06, A13, A16</x:v>
      </x:c>
    </x:row>
    <x:row r="32" ht="34" customHeight="1">
      <x:c r="A32" s="14" t="str">
        <x:v>DE6</x:v>
      </x:c>
      <x:c r="B32" s="14" t="str">
        <x:v>SDM dan kepemimpinan bahari</x:v>
      </x:c>
      <x:c r="C32" s="14" t="str">
        <x:v>A13, A14, A15</x:v>
      </x:c>
    </x:row>
    <x:row r="33" ht="34" customHeight="1">
      <x:c r="A33" s="13" t="str">
        <x:v>DE7</x:v>
      </x:c>
      <x:c r="B33" s="13" t="str">
        <x:v>Sinergi lintas provinsi dan negara pantai</x:v>
      </x:c>
      <x:c r="C33" s="13" t="str">
        <x:v>A20, A21, A22</x:v>
      </x:c>
    </x:row>
    <x:row r="34" ht="34" customHeight="1">
      <x:c r="A34" s="14" t="str">
        <x:v>IM1</x:v>
      </x:c>
      <x:c r="B34" s="14" t="str">
        <x:v>Sinergi tata kelola dan keamanan</x:v>
      </x:c>
      <x:c r="C34" s="14" t="str">
        <x:v>A17, A18, A19, A20, A21, A24</x:v>
      </x:c>
    </x:row>
    <x:row r="35" ht="34" customHeight="1">
      <x:c r="A35" s="13" t="str">
        <x:v>IM2</x:v>
      </x:c>
      <x:c r="B35" s="13" t="str">
        <x:v>Hak masyarakat pesisir dan adat laut</x:v>
      </x:c>
      <x:c r="C35" s="13" t="str">
        <x:v>A05, A06, A07, A08, A20</x:v>
      </x:c>
    </x:row>
    <x:row r="36" ht="34" customHeight="1">
      <x:c r="A36" s="14" t="str">
        <x:v>IM3</x:v>
      </x:c>
      <x:c r="B36" s="14" t="str">
        <x:v>Hilirisasi dan rantai nilai Sumatra</x:v>
      </x:c>
      <x:c r="C36" s="14" t="str">
        <x:v>A09, A10, A11, A12, A20, A22</x:v>
      </x:c>
    </x:row>
    <x:row r="37" ht="34" customHeight="1">
      <x:c r="A37" s="13" t="str">
        <x:v>IM4</x:v>
      </x:c>
      <x:c r="B37" s="13" t="str">
        <x:v>SDM serta pendidikan budaya/hukum laut</x:v>
      </x:c>
      <x:c r="C37" s="13" t="str">
        <x:v>A13, A14, A15, A20</x:v>
      </x:c>
    </x:row>
    <x:row r="38" ht="34" customHeight="1">
      <x:c r="A38" s="14" t="str">
        <x:v>IM5</x:v>
      </x:c>
      <x:c r="B38" s="14" t="str">
        <x:v>Kearifan lokal dan teknologi digital</x:v>
      </x:c>
      <x:c r="C38" s="14" t="str">
        <x:v>A06, A13, A16, A20</x:v>
      </x:c>
    </x:row>
  </x:sheetData>
  <x:pageMargins left="0.7" right="0.7" top="0.75" bottom="0.75" header="0.3" footer="0.3"/>
  <x:tableParts count="1">
    <x:tablePart xmlns:r="http://schemas.openxmlformats.org/officeDocument/2006/relationships" r:id="Rcfcd9663855a4904"/>
  </x:tableParts>
</x:worksheet>
</file>

<file path=xl/worksheets/sheet4.xml><?xml version="1.0" encoding="utf-8"?>
<x:worksheet xmlns:x="http://schemas.openxmlformats.org/spreadsheetml/2006/main">
  <x:sheetPr>
    <x:tabColor rgb="FF17364D"/>
  </x:sheetPr>
  <x:sheetViews>
    <x:sheetView showGridLines="0" workbookViewId="0">
      <x:pane ySplit="5" topLeftCell="A6" activePane="bottomLeft" state="frozen"/>
    </x:sheetView>
  </x:sheetViews>
  <x:sheetFormatPr defaultRowHeight="15"/>
  <x:cols>
    <x:col min="1" max="1" width="21.110000610351562" hidden="0" customWidth="1"/>
    <x:col min="2" max="2" width="114.44000244140625" hidden="0" customWidth="1"/>
  </x:cols>
  <x:sheetData>
    <x:row r="1">
      <x:c r="A1" s="2"/>
      <x:c r="B1" s="2"/>
    </x:row>
    <x:row r="2" ht="25" customHeight="1">
      <x:c r="A2" s="3" t="str">
        <x:v>Petunjuk dan sumber</x:v>
      </x:c>
      <x:c r="B2" s="2"/>
    </x:row>
    <x:row r="3">
      <x:c r="A3" s="4"/>
      <x:c r="B3" s="4"/>
    </x:row>
    <x:row r="4">
      <x:c r="A4" s="2"/>
      <x:c r="B4" s="2"/>
    </x:row>
    <x:row r="5" ht="34" customHeight="1">
      <x:c r="A5" s="11" t="str">
        <x:v>Aspek</x:v>
      </x:c>
      <x:c r="B5" s="11" t="str">
        <x:v>Ketentuan</x:v>
      </x:c>
    </x:row>
    <x:row r="6" ht="52" customHeight="1">
      <x:c r="A6" s="13" t="str">
        <x:v>Status dokumen</x:v>
      </x:c>
      <x:c r="B6" s="13" t="str">
        <x:v>Rancangan untuk pembahasan per 30 September 2026. Semua pelaksana, target, prioritas dan sumber pembiayaan adalah usulan; bukan keputusan atau komitmen resmi lembaga.</x:v>
      </x:c>
    </x:row>
    <x:row r="7" ht="52" customHeight="1">
      <x:c r="A7" s="14" t="str">
        <x:v>Cakupan</x:v>
      </x:c>
      <x:c r="B7" s="14" t="str">
        <x:v>24 aksi dalam 6 kelompok, menelusuri 10 resolusi, 5 rekomendasi pusat, 5 rekomendasi daerah, 7 butir deklarasi dan 5 imbauan. Kegiatan operasional merupakan pengembangan analitis.</x:v>
      </x:c>
    </x:row>
    <x:row r="8" ht="78" customHeight="1">
      <x:c r="A8" s="13" t="str">
        <x:v>T0 dan jadwal</x:v>
      </x:c>
      <x:c r="B8" s="13" t="str">
        <x:v>T0 adalah tanggal mulai persiapan yang disepakati. Hari 1 = T0. Jadwal memakai hari kalender; isi T0 pada sel B5 lembar Rencana. Jika kosong, tanggal tenggat juga kosong. Awal kegiatan lapangan tetap bergantung pada mandat, dana, izin dan persetujuan yang relevan. Rentang dapat mencakup persiapan yang berjalan paralel; pelaksanaan substantif menunggu keluaran prasyarat yang relevan.</x:v>
      </x:c>
    </x:row>
    <x:row r="9" ht="52" customHeight="1">
      <x:c r="A9" s="14" t="str">
        <x:v>Prioritas</x:v>
      </x:c>
      <x:c r="B9" s="14" t="str">
        <x:v>P1: fondasi wajib atau langkah awal yang dimulai dalam 100 hari. P2: penguatan/pengembangan sampai 180 hari. P3: kajian jangka lebih panjang sampai 365 hari. Ini pengurutan usulan, bukan skor kinerja.</x:v>
      </x:c>
    </x:row>
    <x:row r="10" ht="52" customHeight="1">
      <x:c r="A10" s="13" t="str">
        <x:v>Kondisi awal</x:v>
      </x:c>
      <x:c r="B10" s="13" t="str">
        <x:v>Belum tersedia berarti belum disertakan atau diverifikasi dalam bahan; tidak berarti nihil. Target kuantitatif awal adalah skala pilot usulan dan harus disepakati setelah baseline.</x:v>
      </x:c>
    </x:row>
    <x:row r="11" ht="52" customHeight="1">
      <x:c r="A11" s="14" t="str">
        <x:v>Anggaran</x:v>
      </x:c>
      <x:c r="B11" s="14" t="str">
        <x:v>Nilai RAB dan dana terkonfirmasi sengaja kosong. Isi dalam rupiah sebagai angka. Nama APBN/APBD/hibah/CSR menunjukkan opsi sumber; tidak membuktikan ketersediaan dana atau kelayakan penggunaannya.</x:v>
      </x:c>
    </x:row>
    <x:row r="12" ht="52" customHeight="1">
      <x:c r="A12" s="13" t="str">
        <x:v>Memperbarui tracker</x:v>
      </x:c>
      <x:c r="B12" s="13" t="str">
        <x:v>Kolom kuning adalah isian aktual. Isi PIC terkonfirmasi, status, capaian, tanggal pembaruan, bukti dan langkah berikutnya di Pemantauan. Gunakan ID aksi saat menyortir atau merujuk antarlembar.</x:v>
      </x:c>
    </x:row>
    <x:row r="13" ht="52" customHeight="1">
      <x:c r="A13" s="14" t="str">
        <x:v>Status pelaksanaan</x:v>
      </x:c>
      <x:c r="B13" s="14" t="str">
        <x:v>Usulan; Disepakati; Berjalan; Tertunda; Selesai; Dibatalkan. Semua awalnya Usulan. Status Selesai baru layak dihitung setelah bukti tersedia dan hasil diverifikasi.</x:v>
      </x:c>
    </x:row>
    <x:row r="14" ht="52" customHeight="1">
      <x:c r="A14" s="13" t="str">
        <x:v>Verifikasi</x:v>
      </x:c>
      <x:c r="B14" s="13" t="str">
        <x:v>Pilih Ya pada kolom Terverifikasi hanya setelah penelaah memeriksa bukti dan capaian terhadap target yang disepakati. Kolom Status bukti akan tetap menunjukkan kekurangan jika salah satu belum lengkap.</x:v>
      </x:c>
    </x:row>
    <x:row r="15" ht="52" customHeight="1">
      <x:c r="A15" s="14" t="str">
        <x:v>Perluasan</x:v>
      </x:c>
      <x:c r="B15" s="14" t="str">
        <x:v>Workbook disiapkan untuk 24 aksi ini. Bila menambah aksi, perluas tabel, rumus rekap, cakupan dan nomor ID. Jangan menghapus ID saat menyortir.</x:v>
      </x:c>
    </x:row>
    <x:row r="16" ht="52" customHeight="1">
      <x:c r="A16" s="13" t="str">
        <x:v>Pengaduan</x:v>
      </x:c>
      <x:c r="B16" s="13" t="str">
        <x:v>A07 menyediakan kanal pengaduan; setiap aksi menggunakan jalur yang sesuai. Publikasi menggunakan data anonim. Informasi kasus, koordinat sensitif dan pengetahuan terbatas tidak dimasukkan ke laporan publik.</x:v>
      </x:c>
    </x:row>
    <x:row r="17" ht="52" customHeight="1">
      <x:c r="A17" s="14" t="str">
        <x:v>Keputusan rapat awal</x:v>
      </x:c>
      <x:c r="B17" s="14" t="str">
        <x:v>Sahkan versi sumber; pilih koordinator dan wakil komunitas; tentukan T0; setujui prioritas/lokasi; konfirmasi PIC dan dana kegiatan awal. Rancangan ini tidak mengirim undangan atau mengikat pihak mana pun.</x:v>
      </x:c>
    </x:row>
    <x:row r="18" ht="52" customHeight="1">
      <x:c r="A18" s="13" t="str">
        <x:v>Sumber RS, PU, DA</x:v>
      </x:c>
      <x:c r="B18" s="13" t="str">
        <x:v>D6: 01 ICSM - RESOLUSI DAN REKOMENDASI ICSM 2026.pdf, halaman 1-3. RS1-10 = resolusi; PU1-5 = rekomendasi pusat; DA1-5 = rekomendasi daerah.</x:v>
      </x:c>
    </x:row>
    <x:row r="19" ht="52" customHeight="1">
      <x:c r="A19" s="14" t="str">
        <x:v>Sumber DE</x:v>
      </x:c>
      <x:c r="B19" s="14" t="str">
        <x:v>D7: 02 ICSM - DEKLARASI SELAT MALAKA 2026 .pdf, halaman 1-2. DE1-7 = butir deklarasi.</x:v>
      </x:c>
    </x:row>
    <x:row r="20" ht="52" customHeight="1">
      <x:c r="A20" s="13" t="str">
        <x:v>Sumber IM</x:v>
      </x:c>
      <x:c r="B20" s="13" t="str">
        <x:v>D8: 03 ICSM - HIMBAUAN BERSAMA.pdf, halaman 1-2. IM1-5 = butir imbauan.</x:v>
      </x:c>
    </x:row>
    <x:row r="21" ht="52" customHeight="1">
      <x:c r="A21" s="14" t="str">
        <x:v>Sumber pendalaman</x:v>
      </x:c>
      <x:c r="B21" s="14" t="str">
        <x:v>D1: Key Note Speaker Karo MKOK ICSM.pdf; D2: Presentasi Ketua DPD_Konferesi Selat Malaka.pdf; D3: 2026.09.26 NARASI 1st ICSM 2026 INR ID.pdf; D4: NOTULENSI SESI 2.docx; D5: The 1st International Conference on the Strait of Malacca.pdf.</x:v>
      </x:c>
    </x:row>
    <x:row r="22" ht="52" customHeight="1">
      <x:c r="A22" s="13" t="str">
        <x:v>Rujukan eksternal</x:v>
      </x:c>
      <x:c r="B22" s="13" t="str">
        <x:v>Dasar telaah hukum dan data ada dalam PDF Analisis Mendalam Hasil ICSM 2026. Setiap pelaksanaan wajib menelaah peraturan sektoral yang relevan dan kewenangan aktual; matriks ini bukan penetapan kewenangan.</x:v>
      </x:c>
    </x:row>
    <x:row r="23">
      <x:c r="A23" s="2"/>
      <x:c r="B23" s="2"/>
    </x:row>
    <x:row r="24">
      <x:c r="A24" s="2"/>
      <x:c r="B24" s="2"/>
    </x:row>
  </x:sheetData>
  <x:pageMargins left="0.7" right="0.7" top="0.75" bottom="0.75" header="0.3" footer="0.3"/>
  <x:tableParts count="1">
    <x:tablePart xmlns:r="http://schemas.openxmlformats.org/officeDocument/2006/relationships" r:id="R814c50d87d354576"/>
  </x:tableParts>
</x:worksheet>
</file>